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7155" tabRatio="24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<sst xmlns="http://schemas.openxmlformats.org/spreadsheetml/2006/main" count="249" uniqueCount="219">
  <si>
    <t>naam</t>
  </si>
  <si>
    <t>totaal bedrag</t>
  </si>
  <si>
    <t>aantal</t>
  </si>
  <si>
    <t xml:space="preserve">Deze pagina berekent de kostprijs van jouw bestelling. </t>
  </si>
  <si>
    <t>Vergeet niet je naam adres en telefoonnummer te vermelden.</t>
  </si>
  <si>
    <t>datum</t>
  </si>
  <si>
    <t>adres</t>
  </si>
  <si>
    <t>De door u verstrekte gegevens worden niet aan derden doorgegeven</t>
  </si>
  <si>
    <t>Uw bestelling is pas definitief na betaling</t>
  </si>
  <si>
    <t>gemeente</t>
  </si>
  <si>
    <t>mijn mailadres</t>
  </si>
  <si>
    <t>tel/gsm</t>
  </si>
  <si>
    <t>……………………………</t>
  </si>
  <si>
    <t>(handtekening)</t>
  </si>
  <si>
    <t>of</t>
  </si>
  <si>
    <t>LOOFBOMEN</t>
  </si>
  <si>
    <t>hoogte 2 - 3 m, omtrek 6 - 8 cm</t>
  </si>
  <si>
    <t>Lidnummer Natuurpunt  (of nieuw lid)</t>
  </si>
  <si>
    <t>FRUITBOMEN</t>
  </si>
  <si>
    <t xml:space="preserve">halfstam, omtrek 6-8 cm </t>
  </si>
  <si>
    <t>APPELS HALFSTAM</t>
  </si>
  <si>
    <t>elstar [ 10/1 ]</t>
  </si>
  <si>
    <t>james grieve [ 8/9 ]</t>
  </si>
  <si>
    <t>oogstappel (tr. blanche) [ 7/8 ]</t>
  </si>
  <si>
    <t>reine des reinettes [ 9/12 ]</t>
  </si>
  <si>
    <t>reinette de blenheim [ 10/12 ]</t>
  </si>
  <si>
    <t>rode boskoop (bakker) [ 11/2 ]</t>
  </si>
  <si>
    <t>jonagored [ 10/1 ]</t>
  </si>
  <si>
    <t>APPELS HOOGSTAM</t>
  </si>
  <si>
    <t>berglander [ 11/2 ]</t>
  </si>
  <si>
    <t>dubbele belle fleur [ 11/2 ]</t>
  </si>
  <si>
    <t>eysdens klompke [ 11/2 ]</t>
  </si>
  <si>
    <t>goudrenet (boskoop) [ 11/2 ]</t>
  </si>
  <si>
    <t>jacques lebel [ 9/12 ]</t>
  </si>
  <si>
    <t>43 james grieve [ 8/9 ]</t>
  </si>
  <si>
    <t>notarisappel [ 10/12 ]</t>
  </si>
  <si>
    <t>trezeke meyers [ 11/1</t>
  </si>
  <si>
    <t>winterrambour (strepeling) [ 11/2 ]</t>
  </si>
  <si>
    <t>PEREN HALFSTAM</t>
  </si>
  <si>
    <t>beurre hardy [ 9/10 ]</t>
  </si>
  <si>
    <t>bon chretien william [ 9 ]</t>
  </si>
  <si>
    <t>dubbel flip [ 9 ]</t>
  </si>
  <si>
    <t>conference [ 10/11 ]</t>
  </si>
  <si>
    <t>durondeau [ 10 ]</t>
  </si>
  <si>
    <t>legipont [ 10/11 ]</t>
  </si>
  <si>
    <t>louise bonne d'averanche [ 9/10 ]</t>
  </si>
  <si>
    <t>precoce de trevoux [ 8 ]</t>
  </si>
  <si>
    <t>saint remy stoofpeer [ 12/1 ]</t>
  </si>
  <si>
    <t>PEREN HOOGSTAM</t>
  </si>
  <si>
    <t>beurre de naghin [ 1/3 ]</t>
  </si>
  <si>
    <t>comtesse de paris [ 11/2 ]</t>
  </si>
  <si>
    <t>triomphe de vienne [ 9/10 ]</t>
  </si>
  <si>
    <t>winterkeizerin [ 9 ]</t>
  </si>
  <si>
    <t>PRUIMEN HALFSTAM</t>
  </si>
  <si>
    <t>anna spaeth [ 9/10 ]</t>
  </si>
  <si>
    <t>queen victoria [ 8/9</t>
  </si>
  <si>
    <t>r. claude d'oullins [ 8 ]</t>
  </si>
  <si>
    <t>r.claude verte (doree-crottee) [ 8/9 ]</t>
  </si>
  <si>
    <t>sainte catherine [ 9/10 ]</t>
  </si>
  <si>
    <t>PRUIMEN HOOGSTAM</t>
  </si>
  <si>
    <t>altesse simple [ bakpruim) [ 9 ]</t>
  </si>
  <si>
    <t>mirabelle de nancy [ 9 ]</t>
  </si>
  <si>
    <t>r. claude conducta [ 8 ]</t>
  </si>
  <si>
    <t>r. cllaude d'oullins [ 8 ]</t>
  </si>
  <si>
    <t>schone van leuven [ 8 ]</t>
  </si>
  <si>
    <t>KERSEN HOOGSTAM</t>
  </si>
  <si>
    <t>witte kraker [ 6 ]</t>
  </si>
  <si>
    <t>zwarte kraker [ 6 ]</t>
  </si>
  <si>
    <t>early rivers [ lindekers ] [ 6 ]</t>
  </si>
  <si>
    <t>KERSEN HALFSTAM</t>
  </si>
  <si>
    <t>big. burlat [ 5/6 ]</t>
  </si>
  <si>
    <t>big. napoleon [ 5/6 ]</t>
  </si>
  <si>
    <t>hedelfinger (brv.ordingen) [ 5/6 ]</t>
  </si>
  <si>
    <t>PERZIK STRUIK</t>
  </si>
  <si>
    <t>charles ingouff str. 1j.</t>
  </si>
  <si>
    <t>fertile de septembre str. 1j</t>
  </si>
  <si>
    <t>lieveling str. 1j</t>
  </si>
  <si>
    <t>ANDER  /  KLEIN FRUIT</t>
  </si>
  <si>
    <t>jonkheer van tets (rode bes) 5/8 tak</t>
  </si>
  <si>
    <t>kweepeer vranja sn. 1j.</t>
  </si>
  <si>
    <t xml:space="preserve">totaal aantal </t>
  </si>
  <si>
    <t>Na ontvangst ontvangt u per kerende een bevestiging.</t>
  </si>
  <si>
    <r>
      <t>Het BOSGOED</t>
    </r>
    <r>
      <rPr>
        <sz val="10"/>
        <rFont val="Arial"/>
        <family val="2"/>
      </rPr>
      <t xml:space="preserve"> is per 5 stuks </t>
    </r>
  </si>
  <si>
    <t>de prijs is steeds voor de 5 stuks</t>
  </si>
  <si>
    <t xml:space="preserve">            hoogstam ontr. 8-10 cm              [  ] oogsten  en  eten</t>
  </si>
  <si>
    <t>braambes: thornless evergreen co   80/100</t>
  </si>
  <si>
    <t>zomerframboos: tulameen</t>
  </si>
  <si>
    <t>stekelbes: hinnonmaki rod 5/8 tak</t>
  </si>
  <si>
    <t>okkernoot: juglans regia h 8/10</t>
  </si>
  <si>
    <t>moerbei: morus nigra str. 2j c5l</t>
  </si>
  <si>
    <t>mispel: mespilus germanica str. 2j</t>
  </si>
  <si>
    <t>tam.kastanje: cast. sat. de lyon h 8/10</t>
  </si>
  <si>
    <t>beuk: Fagus sylvatica</t>
  </si>
  <si>
    <t>egelantier: Rosa rubiginosa</t>
  </si>
  <si>
    <t>gelderse roos: Viburnum opulus</t>
  </si>
  <si>
    <t>haagbeuk: Carpinus betulus</t>
  </si>
  <si>
    <t>hazelaar: Corylus avellana</t>
  </si>
  <si>
    <t>hondsroos: Rosa canina</t>
  </si>
  <si>
    <t>kardinaalsmuts: Euonymus europaeus</t>
  </si>
  <si>
    <t>meidoorn: Crataegus monogyna</t>
  </si>
  <si>
    <t>rode kornoelje: Cornus sanguinea</t>
  </si>
  <si>
    <t>sleedoorn: Prunus spinosa</t>
  </si>
  <si>
    <t>spaanse aak: Acer campestre</t>
  </si>
  <si>
    <t>tamme kastanje, Castanea sativa</t>
  </si>
  <si>
    <t>vuilboom: Rhamnus frangula</t>
  </si>
  <si>
    <t>wilde ligust: Ligustrum vulgare</t>
  </si>
  <si>
    <t>zoete kers: Prunus avium</t>
  </si>
  <si>
    <t>zomereik: Quercus robur</t>
  </si>
  <si>
    <t>zwarte els: Alnus glutinosa</t>
  </si>
  <si>
    <t xml:space="preserve">beuk: Fagus sylvatica </t>
  </si>
  <si>
    <t xml:space="preserve">kleinbladige linde: Tilia cordata </t>
  </si>
  <si>
    <t xml:space="preserve">lijsterbes: Sorbus aucuparia </t>
  </si>
  <si>
    <t xml:space="preserve">haagbeuk: Carpinus betulus zuilvormig </t>
  </si>
  <si>
    <t xml:space="preserve">berk: Betula pendula </t>
  </si>
  <si>
    <t>zomereik:  Quercus robur veer 150/175</t>
  </si>
  <si>
    <t>Prijs</t>
  </si>
  <si>
    <t>Cox Orange Pipin [ 9/12 ]</t>
  </si>
  <si>
    <t xml:space="preserve">gewone esdoorn : Fraxinus excelsior </t>
  </si>
  <si>
    <t>kiwi: actinidia Chin. Jenny Co 80/100 2slachtig</t>
  </si>
  <si>
    <t>gewone esdoorn: acer pseudoplatanus</t>
  </si>
  <si>
    <r>
      <t xml:space="preserve">Je kan het bezorgen aan info@natuurpuntwaasland.be voor </t>
    </r>
    <r>
      <rPr>
        <b/>
        <sz val="12"/>
        <color indexed="10"/>
        <rFont val="Arial"/>
        <family val="2"/>
      </rPr>
      <t>30/10/2020</t>
    </r>
  </si>
  <si>
    <t>ANDERE HOUTEN CONSTRUCTIES</t>
  </si>
  <si>
    <t>insectenhuis "Sun"</t>
  </si>
  <si>
    <t>combikast lieveheersbeestje/ bij</t>
  </si>
  <si>
    <t>druif, Witte Van De Laan (wit)</t>
  </si>
  <si>
    <t>druif, Précoce de Malingre (wit)</t>
  </si>
  <si>
    <t>druif, Glorie van Boskoop (blauw)</t>
  </si>
  <si>
    <t>hulst (struik in container): Ilex aquifolium</t>
  </si>
  <si>
    <t>hulst (blote wortel): Ilex aquifolium</t>
  </si>
  <si>
    <t>halfholendbroeder [roodborst, winterkoning] (houtbeton)</t>
  </si>
  <si>
    <t>vleermuizen - grote nestkast "Chambord</t>
  </si>
  <si>
    <t>egelmand (groot)</t>
  </si>
  <si>
    <t>VOGELS VOEDEREN</t>
  </si>
  <si>
    <t>voedersilo met dak (Innsbruck)</t>
  </si>
  <si>
    <t>voedersilo groot - met 4 gaten</t>
  </si>
  <si>
    <t>voedersilo klein - met 2 gaten</t>
  </si>
  <si>
    <t>voedersilo discovery</t>
  </si>
  <si>
    <t>vetbolhouder</t>
  </si>
  <si>
    <t>pindasilo - 30 cm hoog, metaal</t>
  </si>
  <si>
    <t>mezen</t>
  </si>
  <si>
    <t>voederhuis Jinto</t>
  </si>
  <si>
    <t>ZELFBOUWPAKKETTEN</t>
  </si>
  <si>
    <t>zwarte zonnebloempitten 2,5 kg</t>
  </si>
  <si>
    <t>gestreepte zonnebloempitten 2,5 kg</t>
  </si>
  <si>
    <t>gestreepte zonnebloempitten 10 kg</t>
  </si>
  <si>
    <t>gestreepte zonnebloempitten 20 kg</t>
  </si>
  <si>
    <t>voedertafelmix 1 kg</t>
  </si>
  <si>
    <t>voedertafelmix 2,5 kg</t>
  </si>
  <si>
    <t>meelwormen 100 g</t>
  </si>
  <si>
    <t>meelwormen 440 g</t>
  </si>
  <si>
    <t>mezenbollen - 6 stuks</t>
  </si>
  <si>
    <t>mezenbollen - 50 stuks</t>
  </si>
  <si>
    <t>mezenbollen met insecten - 6 stuks</t>
  </si>
  <si>
    <t>mezenbollen met insecten - 96 stuks</t>
  </si>
  <si>
    <t>pindakaas - pot 330 g</t>
  </si>
  <si>
    <t>halve gevulde kokosnoot</t>
  </si>
  <si>
    <r>
      <t xml:space="preserve">Bestellen    </t>
    </r>
    <r>
      <rPr>
        <b/>
        <sz val="10"/>
        <rFont val="Arial"/>
        <family val="2"/>
      </rPr>
      <t>VOOR    30/10/2020</t>
    </r>
  </si>
  <si>
    <r>
      <t xml:space="preserve">De volledig ingevulde bestelbon sturen naar: </t>
    </r>
    <r>
      <rPr>
        <b/>
        <i/>
        <sz val="11"/>
        <color indexed="21"/>
        <rFont val="Arial"/>
        <family val="2"/>
      </rPr>
      <t>info@natuurpuntwaasland.be</t>
    </r>
  </si>
  <si>
    <t>Natuurpunt Waasland,</t>
  </si>
  <si>
    <t>Grote Baan 197,</t>
  </si>
  <si>
    <t>9120 Melsele</t>
  </si>
  <si>
    <t>opmerking</t>
  </si>
  <si>
    <t>plant van hier-label</t>
  </si>
  <si>
    <t>Afhaaladres</t>
  </si>
  <si>
    <t>Thuislevering in deze gemeenten (+€ 5)</t>
  </si>
  <si>
    <t>Beveren + Kruin</t>
  </si>
  <si>
    <t>Gilbert Smet</t>
  </si>
  <si>
    <t>0497 48 26 00</t>
  </si>
  <si>
    <t>Hof ter Saksen</t>
  </si>
  <si>
    <t>Hof ter Saksendreef 2</t>
  </si>
  <si>
    <t>9120 Haasdonk</t>
  </si>
  <si>
    <t xml:space="preserve">Antwerpen LO, Burcht, Groot-Beveren, Kruibeke, </t>
  </si>
  <si>
    <t>Steendorp, Zwijndrecht</t>
  </si>
  <si>
    <t>Levering vrijdag 27/11/2020</t>
  </si>
  <si>
    <t>Hamme</t>
  </si>
  <si>
    <t>Frans Van Havermaet</t>
  </si>
  <si>
    <t>0499 73 35 14</t>
  </si>
  <si>
    <t>Agra Claessens</t>
  </si>
  <si>
    <t>Bootdijkstraat 23a</t>
  </si>
  <si>
    <t>9220 Moerzeke</t>
  </si>
  <si>
    <t>Geen levering mogelijk</t>
  </si>
  <si>
    <t>Noord</t>
  </si>
  <si>
    <t>Geert Verwilligen</t>
  </si>
  <si>
    <t>0472 41 39 88</t>
  </si>
  <si>
    <t>Panneweel</t>
  </si>
  <si>
    <t>Krekeldijk 2</t>
  </si>
  <si>
    <t>Zuid+Lokeren</t>
  </si>
  <si>
    <t>Marijke Beauprez</t>
  </si>
  <si>
    <t>0478 19 28 19</t>
  </si>
  <si>
    <t>Cc De Kouter</t>
  </si>
  <si>
    <t>Koutermolenstraat 6B</t>
  </si>
  <si>
    <t>9111 Belsele</t>
  </si>
  <si>
    <t>Elversele, Groot-Lokeren, Groot-Sint-Niklaas, Tielrode,</t>
  </si>
  <si>
    <t>Waasmunster</t>
  </si>
  <si>
    <t>Levering vrijdag 27/11/2020 en zaterdag 28/11/2020</t>
  </si>
  <si>
    <t>Kern + contactpersoon</t>
  </si>
  <si>
    <t>9170 Meerdonk</t>
  </si>
  <si>
    <t>Afhalen kan op vrijdag 27 november van 14-16u en op zaterdag 28 november van 10 tot 12u.</t>
  </si>
  <si>
    <t>VOGELVOER</t>
  </si>
  <si>
    <t>zwarte zonnebloempitten 10 kg</t>
  </si>
  <si>
    <t>zwarte zonnebloempitten 20 kg</t>
  </si>
  <si>
    <t>voedersilomix 2,5 kg</t>
  </si>
  <si>
    <t>voedersilomix 1 kg</t>
  </si>
  <si>
    <t>voedersilomix 25 kg</t>
  </si>
  <si>
    <t>gepelde pinda's premium 1 kg</t>
  </si>
  <si>
    <t>gepelde pinda's premium 2,5 kg</t>
  </si>
  <si>
    <t>gepelde pinda's premium 20 kg</t>
  </si>
  <si>
    <t>meelwormen 1 kg</t>
  </si>
  <si>
    <t>NESTKASTEN HOUT of HOUTBETON</t>
  </si>
  <si>
    <t>koolmees - hout</t>
  </si>
  <si>
    <t>koolmees - houtbeton</t>
  </si>
  <si>
    <t>pimpelmees - hout</t>
  </si>
  <si>
    <t>pimpelmees - houtbeton</t>
  </si>
  <si>
    <t xml:space="preserve"> min 5 %  korting als je lid bent (of wordt) van Natuurpunt wordt dat…</t>
  </si>
  <si>
    <r>
      <t xml:space="preserve">mussen - voor 1 koppel </t>
    </r>
    <r>
      <rPr>
        <b/>
        <sz val="10"/>
        <rFont val="Arial"/>
        <family val="2"/>
      </rPr>
      <t>NIET LEVERBAAR DIT JAAR</t>
    </r>
  </si>
  <si>
    <r>
      <t xml:space="preserve">mussen - voor 3 koppels </t>
    </r>
    <r>
      <rPr>
        <b/>
        <sz val="10"/>
        <rFont val="Arial"/>
        <family val="2"/>
      </rPr>
      <t>NIET LEVERBAAR DIT JAAR</t>
    </r>
  </si>
  <si>
    <t>voedertafelmix 20 kg</t>
  </si>
  <si>
    <t>Prijs met levering: + 5€</t>
  </si>
  <si>
    <t>LEVEREN / AFHALEN?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</si>
</sst>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.00\ [$€-1]"/>
    <numFmt numFmtId="173" formatCode="#,##0.00\ &quot;€&quot;"/>
    <numFmt numFmtId="174" formatCode="&quot;€&quot;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21"/>
      <name val="Arial"/>
      <family val="2"/>
    </font>
    <font>
      <sz val="10"/>
      <color indexed="8"/>
      <name val="Bliss2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21"/>
      <name val="Arial"/>
      <family val="2"/>
    </font>
    <font>
      <b/>
      <i/>
      <sz val="11"/>
      <color indexed="21"/>
      <name val="Arial"/>
      <family val="2"/>
    </font>
    <font>
      <sz val="10"/>
      <color indexed="21"/>
      <name val="Bliss2"/>
      <family val="0"/>
    </font>
    <font>
      <i/>
      <sz val="10"/>
      <color indexed="21"/>
      <name val="Bliss2"/>
      <family val="0"/>
    </font>
    <font>
      <b/>
      <sz val="10"/>
      <name val="Arial"/>
      <family val="2"/>
    </font>
    <font>
      <b/>
      <u val="doub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>
        <color indexed="22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/>
      <right/>
      <top style="thin">
        <color indexed="22"/>
      </top>
      <bottom/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/>
      <right style="thin">
        <color indexed="22"/>
      </right>
      <top/>
      <bottom>
        <color indexed="63"/>
      </bottom>
    </border>
    <border>
      <left style="thin">
        <color indexed="22"/>
      </left>
      <right style="thin"/>
      <top/>
      <bottom>
        <color indexed="63"/>
      </bottom>
    </border>
    <border>
      <left style="thin"/>
      <right/>
      <top style="thin"/>
      <bottom style="thin">
        <color indexed="22"/>
      </bottom>
    </border>
    <border>
      <left/>
      <right style="thin">
        <color indexed="22"/>
      </right>
      <top>
        <color indexed="63"/>
      </top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9" fillId="0" borderId="0" xfId="0" applyFont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2" fillId="35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/>
    </xf>
    <xf numFmtId="0" fontId="5" fillId="35" borderId="0" xfId="0" applyFont="1" applyFill="1" applyAlignment="1">
      <alignment horizontal="left" wrapText="1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172" fontId="0" fillId="36" borderId="18" xfId="0" applyNumberFormat="1" applyFill="1" applyBorder="1" applyAlignment="1" applyProtection="1">
      <alignment/>
      <protection hidden="1"/>
    </xf>
    <xf numFmtId="172" fontId="0" fillId="36" borderId="19" xfId="0" applyNumberFormat="1" applyFill="1" applyBorder="1" applyAlignment="1" applyProtection="1">
      <alignment/>
      <protection hidden="1"/>
    </xf>
    <xf numFmtId="0" fontId="0" fillId="37" borderId="0" xfId="0" applyFill="1" applyAlignment="1">
      <alignment/>
    </xf>
    <xf numFmtId="172" fontId="0" fillId="36" borderId="20" xfId="0" applyNumberFormat="1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3" borderId="22" xfId="0" applyFill="1" applyBorder="1" applyAlignment="1" applyProtection="1">
      <alignment/>
      <protection hidden="1" locked="0"/>
    </xf>
    <xf numFmtId="0" fontId="13" fillId="35" borderId="14" xfId="0" applyFont="1" applyFill="1" applyBorder="1" applyAlignment="1">
      <alignment horizontal="right" vertical="top" wrapText="1"/>
    </xf>
    <xf numFmtId="172" fontId="0" fillId="0" borderId="22" xfId="0" applyNumberFormat="1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locked="0"/>
    </xf>
    <xf numFmtId="172" fontId="0" fillId="0" borderId="0" xfId="0" applyNumberFormat="1" applyFill="1" applyBorder="1" applyAlignment="1" applyProtection="1">
      <alignment horizontal="center" vertical="center"/>
      <protection hidden="1"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4" fillId="34" borderId="10" xfId="0" applyFont="1" applyFill="1" applyBorder="1" applyAlignment="1" applyProtection="1">
      <alignment/>
      <protection locked="0"/>
    </xf>
    <xf numFmtId="0" fontId="14" fillId="35" borderId="0" xfId="0" applyFont="1" applyFill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 applyProtection="1">
      <alignment/>
      <protection hidden="1"/>
    </xf>
    <xf numFmtId="0" fontId="0" fillId="36" borderId="26" xfId="0" applyFont="1" applyFill="1" applyBorder="1" applyAlignment="1" applyProtection="1">
      <alignment/>
      <protection hidden="1"/>
    </xf>
    <xf numFmtId="0" fontId="0" fillId="36" borderId="27" xfId="0" applyFont="1" applyFill="1" applyBorder="1" applyAlignment="1" applyProtection="1">
      <alignment/>
      <protection hidden="1"/>
    </xf>
    <xf numFmtId="0" fontId="0" fillId="36" borderId="28" xfId="0" applyFont="1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hidden="1"/>
    </xf>
    <xf numFmtId="172" fontId="0" fillId="37" borderId="0" xfId="0" applyNumberFormat="1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 hidden="1" locked="0"/>
    </xf>
    <xf numFmtId="173" fontId="2" fillId="38" borderId="0" xfId="0" applyNumberFormat="1" applyFont="1" applyFill="1" applyBorder="1" applyAlignment="1" applyProtection="1">
      <alignment/>
      <protection hidden="1"/>
    </xf>
    <xf numFmtId="1" fontId="2" fillId="38" borderId="0" xfId="0" applyNumberFormat="1" applyFont="1" applyFill="1" applyBorder="1" applyAlignment="1" applyProtection="1">
      <alignment/>
      <protection/>
    </xf>
    <xf numFmtId="0" fontId="17" fillId="36" borderId="0" xfId="0" applyFont="1" applyFill="1" applyAlignment="1">
      <alignment/>
    </xf>
    <xf numFmtId="173" fontId="18" fillId="36" borderId="0" xfId="0" applyNumberFormat="1" applyFont="1" applyFill="1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173" fontId="16" fillId="35" borderId="10" xfId="0" applyNumberFormat="1" applyFont="1" applyFill="1" applyBorder="1" applyAlignment="1" applyProtection="1">
      <alignment horizontal="center" vertical="center"/>
      <protection hidden="1"/>
    </xf>
    <xf numFmtId="1" fontId="16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/>
      <protection locked="0"/>
    </xf>
    <xf numFmtId="0" fontId="5" fillId="35" borderId="0" xfId="0" applyFont="1" applyFill="1" applyBorder="1" applyAlignment="1">
      <alignment horizontal="left" wrapText="1" readingOrder="1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6" fontId="7" fillId="0" borderId="0" xfId="0" applyNumberFormat="1" applyFont="1" applyAlignment="1">
      <alignment horizontal="left" vertical="top" wrapText="1"/>
    </xf>
    <xf numFmtId="44" fontId="0" fillId="36" borderId="25" xfId="59" applyFont="1" applyFill="1" applyBorder="1" applyAlignment="1" applyProtection="1">
      <alignment/>
      <protection hidden="1"/>
    </xf>
    <xf numFmtId="44" fontId="0" fillId="36" borderId="26" xfId="59" applyFont="1" applyFill="1" applyBorder="1" applyAlignment="1" applyProtection="1">
      <alignment/>
      <protection hidden="1"/>
    </xf>
    <xf numFmtId="44" fontId="0" fillId="36" borderId="0" xfId="59" applyFont="1" applyFill="1" applyBorder="1" applyAlignment="1" applyProtection="1">
      <alignment/>
      <protection hidden="1"/>
    </xf>
    <xf numFmtId="44" fontId="0" fillId="36" borderId="27" xfId="59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4" fillId="37" borderId="31" xfId="0" applyFont="1" applyFill="1" applyBorder="1" applyAlignment="1" applyProtection="1">
      <alignment horizontal="center"/>
      <protection hidden="1"/>
    </xf>
    <xf numFmtId="0" fontId="0" fillId="37" borderId="22" xfId="0" applyFill="1" applyBorder="1" applyAlignment="1" applyProtection="1">
      <alignment/>
      <protection/>
    </xf>
    <xf numFmtId="0" fontId="0" fillId="37" borderId="3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 applyProtection="1">
      <alignment/>
      <protection/>
    </xf>
    <xf numFmtId="0" fontId="0" fillId="37" borderId="22" xfId="0" applyFont="1" applyFill="1" applyBorder="1" applyAlignment="1" applyProtection="1">
      <alignment/>
      <protection hidden="1"/>
    </xf>
    <xf numFmtId="172" fontId="0" fillId="37" borderId="22" xfId="0" applyNumberFormat="1" applyFill="1" applyBorder="1" applyAlignment="1" applyProtection="1">
      <alignment/>
      <protection hidden="1"/>
    </xf>
    <xf numFmtId="0" fontId="14" fillId="37" borderId="28" xfId="0" applyFont="1" applyFill="1" applyBorder="1" applyAlignment="1" applyProtection="1">
      <alignment horizontal="center"/>
      <protection hidden="1"/>
    </xf>
    <xf numFmtId="0" fontId="14" fillId="37" borderId="28" xfId="0" applyFont="1" applyFill="1" applyBorder="1" applyAlignment="1" applyProtection="1">
      <alignment/>
      <protection hidden="1"/>
    </xf>
    <xf numFmtId="0" fontId="14" fillId="37" borderId="33" xfId="0" applyFont="1" applyFill="1" applyBorder="1" applyAlignment="1" applyProtection="1">
      <alignment/>
      <protection hidden="1"/>
    </xf>
    <xf numFmtId="0" fontId="0" fillId="37" borderId="34" xfId="0" applyFont="1" applyFill="1" applyBorder="1" applyAlignment="1" applyProtection="1">
      <alignment/>
      <protection hidden="1"/>
    </xf>
    <xf numFmtId="172" fontId="0" fillId="37" borderId="34" xfId="0" applyNumberFormat="1" applyFill="1" applyBorder="1" applyAlignment="1" applyProtection="1">
      <alignment/>
      <protection hidden="1"/>
    </xf>
    <xf numFmtId="44" fontId="0" fillId="37" borderId="35" xfId="59" applyFont="1" applyFill="1" applyBorder="1" applyAlignment="1" applyProtection="1">
      <alignment/>
      <protection hidden="1"/>
    </xf>
    <xf numFmtId="172" fontId="0" fillId="37" borderId="30" xfId="0" applyNumberFormat="1" applyFill="1" applyBorder="1" applyAlignment="1" applyProtection="1">
      <alignment/>
      <protection hidden="1"/>
    </xf>
    <xf numFmtId="0" fontId="14" fillId="0" borderId="36" xfId="0" applyFont="1" applyFill="1" applyBorder="1" applyAlignment="1" applyProtection="1">
      <alignment/>
      <protection hidden="1"/>
    </xf>
    <xf numFmtId="44" fontId="0" fillId="0" borderId="35" xfId="59" applyFont="1" applyFill="1" applyBorder="1" applyAlignment="1" applyProtection="1">
      <alignment/>
      <protection hidden="1"/>
    </xf>
    <xf numFmtId="172" fontId="0" fillId="0" borderId="37" xfId="0" applyNumberForma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/>
      <protection hidden="1"/>
    </xf>
    <xf numFmtId="0" fontId="0" fillId="36" borderId="38" xfId="0" applyFont="1" applyFill="1" applyBorder="1" applyAlignment="1" applyProtection="1">
      <alignment/>
      <protection hidden="1"/>
    </xf>
    <xf numFmtId="0" fontId="44" fillId="35" borderId="0" xfId="43" applyFill="1" applyAlignment="1" applyProtection="1">
      <alignment/>
      <protection/>
    </xf>
    <xf numFmtId="0" fontId="14" fillId="37" borderId="36" xfId="0" applyFont="1" applyFill="1" applyBorder="1" applyAlignment="1" applyProtection="1">
      <alignment horizontal="left"/>
      <protection hidden="1"/>
    </xf>
    <xf numFmtId="0" fontId="0" fillId="36" borderId="31" xfId="0" applyFont="1" applyFill="1" applyBorder="1" applyAlignment="1" applyProtection="1">
      <alignment/>
      <protection hidden="1"/>
    </xf>
    <xf numFmtId="44" fontId="0" fillId="36" borderId="39" xfId="59" applyFont="1" applyFill="1" applyBorder="1" applyAlignment="1" applyProtection="1">
      <alignment/>
      <protection hidden="1"/>
    </xf>
    <xf numFmtId="172" fontId="0" fillId="36" borderId="40" xfId="0" applyNumberFormat="1" applyFill="1" applyBorder="1" applyAlignment="1" applyProtection="1">
      <alignment/>
      <protection hidden="1"/>
    </xf>
    <xf numFmtId="0" fontId="0" fillId="37" borderId="28" xfId="0" applyFont="1" applyFill="1" applyBorder="1" applyAlignment="1" applyProtection="1">
      <alignment horizontal="center"/>
      <protection hidden="1"/>
    </xf>
    <xf numFmtId="0" fontId="0" fillId="37" borderId="41" xfId="0" applyFill="1" applyBorder="1" applyAlignment="1">
      <alignment/>
    </xf>
    <xf numFmtId="0" fontId="0" fillId="37" borderId="42" xfId="0" applyFill="1" applyBorder="1" applyAlignment="1">
      <alignment/>
    </xf>
    <xf numFmtId="0" fontId="0" fillId="36" borderId="43" xfId="0" applyFont="1" applyFill="1" applyBorder="1" applyAlignment="1" applyProtection="1">
      <alignment/>
      <protection hidden="1"/>
    </xf>
    <xf numFmtId="0" fontId="14" fillId="37" borderId="33" xfId="0" applyFont="1" applyFill="1" applyBorder="1" applyAlignment="1" applyProtection="1">
      <alignment horizontal="left"/>
      <protection hidden="1"/>
    </xf>
    <xf numFmtId="44" fontId="0" fillId="37" borderId="34" xfId="59" applyFont="1" applyFill="1" applyBorder="1" applyAlignment="1" applyProtection="1">
      <alignment/>
      <protection hidden="1"/>
    </xf>
    <xf numFmtId="172" fontId="0" fillId="37" borderId="44" xfId="0" applyNumberFormat="1" applyFill="1" applyBorder="1" applyAlignment="1" applyProtection="1">
      <alignment/>
      <protection hidden="1"/>
    </xf>
    <xf numFmtId="0" fontId="0" fillId="36" borderId="33" xfId="0" applyFont="1" applyFill="1" applyBorder="1" applyAlignment="1" applyProtection="1">
      <alignment/>
      <protection hidden="1"/>
    </xf>
    <xf numFmtId="44" fontId="0" fillId="36" borderId="34" xfId="59" applyFont="1" applyFill="1" applyBorder="1" applyAlignment="1" applyProtection="1">
      <alignment/>
      <protection hidden="1"/>
    </xf>
    <xf numFmtId="172" fontId="0" fillId="36" borderId="29" xfId="0" applyNumberFormat="1" applyFill="1" applyBorder="1" applyAlignment="1" applyProtection="1">
      <alignment/>
      <protection hidden="1"/>
    </xf>
    <xf numFmtId="0" fontId="0" fillId="36" borderId="45" xfId="0" applyFont="1" applyFill="1" applyBorder="1" applyAlignment="1" applyProtection="1">
      <alignment/>
      <protection hidden="1"/>
    </xf>
    <xf numFmtId="44" fontId="0" fillId="36" borderId="46" xfId="59" applyFont="1" applyFill="1" applyBorder="1" applyAlignment="1" applyProtection="1">
      <alignment/>
      <protection hidden="1"/>
    </xf>
    <xf numFmtId="172" fontId="0" fillId="36" borderId="47" xfId="0" applyNumberForma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44" fontId="0" fillId="0" borderId="0" xfId="59" applyFont="1" applyFill="1" applyBorder="1" applyAlignment="1" applyProtection="1">
      <alignment/>
      <protection hidden="1"/>
    </xf>
    <xf numFmtId="172" fontId="0" fillId="0" borderId="41" xfId="0" applyNumberFormat="1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4" fillId="0" borderId="23" xfId="0" applyFont="1" applyBorder="1" applyAlignment="1">
      <alignment/>
    </xf>
    <xf numFmtId="0" fontId="14" fillId="0" borderId="11" xfId="0" applyFont="1" applyBorder="1" applyAlignment="1">
      <alignment/>
    </xf>
    <xf numFmtId="0" fontId="14" fillId="39" borderId="36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14" fillId="39" borderId="30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19" fillId="36" borderId="0" xfId="0" applyFont="1" applyFill="1" applyBorder="1" applyAlignment="1" applyProtection="1">
      <alignment/>
      <protection hidden="1" locked="0"/>
    </xf>
    <xf numFmtId="174" fontId="15" fillId="39" borderId="0" xfId="0" applyNumberFormat="1" applyFont="1" applyFill="1" applyAlignment="1">
      <alignment horizontal="centerContinuous" vertical="center"/>
    </xf>
    <xf numFmtId="0" fontId="0" fillId="39" borderId="0" xfId="0" applyFont="1" applyFill="1" applyAlignment="1">
      <alignment/>
    </xf>
    <xf numFmtId="0" fontId="4" fillId="35" borderId="49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10" fillId="35" borderId="49" xfId="0" applyFont="1" applyFill="1" applyBorder="1" applyAlignment="1">
      <alignment horizontal="center" vertical="top" wrapText="1"/>
    </xf>
    <xf numFmtId="0" fontId="10" fillId="35" borderId="50" xfId="0" applyFont="1" applyFill="1" applyBorder="1" applyAlignment="1">
      <alignment horizontal="center" vertical="top" wrapText="1"/>
    </xf>
    <xf numFmtId="0" fontId="10" fillId="35" borderId="51" xfId="0" applyFont="1" applyFill="1" applyBorder="1" applyAlignment="1">
      <alignment horizontal="center" vertical="top" wrapText="1"/>
    </xf>
    <xf numFmtId="0" fontId="0" fillId="40" borderId="53" xfId="0" applyFont="1" applyFill="1" applyBorder="1" applyAlignment="1">
      <alignment horizontal="center" vertical="center"/>
    </xf>
    <xf numFmtId="0" fontId="0" fillId="40" borderId="54" xfId="0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56" fillId="41" borderId="34" xfId="0" applyFont="1" applyFill="1" applyBorder="1" applyAlignment="1">
      <alignment wrapText="1"/>
    </xf>
    <xf numFmtId="0" fontId="11" fillId="35" borderId="15" xfId="0" applyFont="1" applyFill="1" applyBorder="1" applyAlignment="1">
      <alignment horizontal="right" vertical="center"/>
    </xf>
    <xf numFmtId="0" fontId="11" fillId="35" borderId="52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4" fillId="35" borderId="0" xfId="0" applyFont="1" applyFill="1" applyBorder="1" applyAlignment="1">
      <alignment vertical="top" wrapText="1"/>
    </xf>
    <xf numFmtId="0" fontId="4" fillId="35" borderId="52" xfId="0" applyFont="1" applyFill="1" applyBorder="1" applyAlignment="1">
      <alignment vertical="top" wrapText="1"/>
    </xf>
    <xf numFmtId="0" fontId="11" fillId="35" borderId="49" xfId="0" applyFont="1" applyFill="1" applyBorder="1" applyAlignment="1">
      <alignment horizontal="right" vertical="center" wrapText="1"/>
    </xf>
    <xf numFmtId="0" fontId="11" fillId="35" borderId="50" xfId="0" applyFont="1" applyFill="1" applyBorder="1" applyAlignment="1">
      <alignment horizontal="right" vertical="center" wrapText="1"/>
    </xf>
    <xf numFmtId="0" fontId="11" fillId="35" borderId="51" xfId="0" applyFont="1" applyFill="1" applyBorder="1" applyAlignment="1">
      <alignment horizontal="right" vertical="center" wrapText="1"/>
    </xf>
    <xf numFmtId="0" fontId="11" fillId="35" borderId="14" xfId="0" applyFont="1" applyFill="1" applyBorder="1" applyAlignment="1">
      <alignment horizontal="right" vertical="center" wrapText="1"/>
    </xf>
    <xf numFmtId="0" fontId="11" fillId="35" borderId="0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6" fillId="4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0"/>
  <sheetViews>
    <sheetView tabSelected="1" zoomScalePageLayoutView="0" workbookViewId="0" topLeftCell="A166">
      <selection activeCell="C172" sqref="C172"/>
    </sheetView>
  </sheetViews>
  <sheetFormatPr defaultColWidth="9.140625" defaultRowHeight="12.75"/>
  <cols>
    <col min="1" max="1" width="2.421875" style="0" customWidth="1"/>
    <col min="2" max="2" width="7.140625" style="0" bestFit="1" customWidth="1"/>
    <col min="3" max="3" width="47.00390625" style="0" customWidth="1"/>
    <col min="4" max="4" width="19.7109375" style="0" customWidth="1"/>
    <col min="5" max="5" width="28.7109375" style="0" customWidth="1"/>
    <col min="6" max="6" width="8.00390625" style="0" bestFit="1" customWidth="1"/>
    <col min="7" max="7" width="21.28125" style="0" customWidth="1"/>
    <col min="8" max="8" width="18.57421875" style="0" customWidth="1"/>
    <col min="9" max="9" width="46.8515625" style="0" customWidth="1"/>
  </cols>
  <sheetData>
    <row r="1" spans="3:5" ht="15.75" thickTop="1">
      <c r="C1" s="137" t="s">
        <v>3</v>
      </c>
      <c r="D1" s="138"/>
      <c r="E1" s="139"/>
    </row>
    <row r="2" spans="3:5" ht="15.75">
      <c r="C2" s="140" t="s">
        <v>120</v>
      </c>
      <c r="D2" s="141"/>
      <c r="E2" s="142"/>
    </row>
    <row r="3" spans="3:5" ht="15.75" thickBot="1">
      <c r="C3" s="143" t="s">
        <v>4</v>
      </c>
      <c r="D3" s="144"/>
      <c r="E3" s="145"/>
    </row>
    <row r="4" ht="14.25" thickBot="1" thickTop="1"/>
    <row r="5" spans="2:24" s="7" customFormat="1" ht="16.5" thickTop="1">
      <c r="B5" s="72"/>
      <c r="C5" s="5" t="s">
        <v>0</v>
      </c>
      <c r="D5" s="6" t="s">
        <v>115</v>
      </c>
      <c r="E5" s="6" t="s">
        <v>1</v>
      </c>
      <c r="F5" s="6" t="s">
        <v>2</v>
      </c>
      <c r="G5" s="6" t="s">
        <v>161</v>
      </c>
      <c r="S5"/>
      <c r="T5"/>
      <c r="U5"/>
      <c r="V5"/>
      <c r="W5"/>
      <c r="X5"/>
    </row>
    <row r="6" spans="2:24" s="24" customFormat="1" ht="12.75">
      <c r="B6" s="36"/>
      <c r="C6" s="132" t="s">
        <v>82</v>
      </c>
      <c r="D6" s="41"/>
      <c r="E6" s="31"/>
      <c r="F6" s="3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24" s="24" customFormat="1" ht="15.75">
      <c r="B7" s="73"/>
      <c r="C7" s="133" t="s">
        <v>83</v>
      </c>
      <c r="D7" s="42"/>
      <c r="E7" s="33"/>
      <c r="F7" s="3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2:6" ht="16.5" customHeight="1">
      <c r="B8" s="74"/>
      <c r="C8" s="96" t="s">
        <v>92</v>
      </c>
      <c r="D8" s="97">
        <v>8</v>
      </c>
      <c r="E8" s="98">
        <f aca="true" t="shared" si="0" ref="E8:E26">D8*F8</f>
        <v>0</v>
      </c>
      <c r="F8" s="2"/>
    </row>
    <row r="9" spans="2:6" ht="15.75">
      <c r="B9" s="74"/>
      <c r="C9" s="44" t="s">
        <v>93</v>
      </c>
      <c r="D9" s="68">
        <v>6</v>
      </c>
      <c r="E9" s="23">
        <f t="shared" si="0"/>
        <v>0</v>
      </c>
      <c r="F9" s="2"/>
    </row>
    <row r="10" spans="2:7" ht="15.75">
      <c r="B10" s="74"/>
      <c r="C10" s="44" t="s">
        <v>94</v>
      </c>
      <c r="D10" s="68">
        <v>8</v>
      </c>
      <c r="E10" s="23">
        <f t="shared" si="0"/>
        <v>0</v>
      </c>
      <c r="F10" s="2"/>
      <c r="G10" s="117" t="s">
        <v>162</v>
      </c>
    </row>
    <row r="11" spans="2:7" ht="15.75">
      <c r="B11" s="74"/>
      <c r="C11" s="44" t="s">
        <v>95</v>
      </c>
      <c r="D11" s="68">
        <v>6</v>
      </c>
      <c r="E11" s="23">
        <f t="shared" si="0"/>
        <v>0</v>
      </c>
      <c r="F11" s="2"/>
      <c r="G11" s="117" t="s">
        <v>162</v>
      </c>
    </row>
    <row r="12" spans="2:7" ht="15.75">
      <c r="B12" s="74"/>
      <c r="C12" s="44" t="s">
        <v>96</v>
      </c>
      <c r="D12" s="68">
        <v>6.5</v>
      </c>
      <c r="E12" s="23">
        <f t="shared" si="0"/>
        <v>0</v>
      </c>
      <c r="F12" s="2"/>
      <c r="G12" s="117" t="s">
        <v>162</v>
      </c>
    </row>
    <row r="13" spans="2:7" ht="15.75">
      <c r="B13" s="74"/>
      <c r="C13" s="44" t="s">
        <v>97</v>
      </c>
      <c r="D13" s="68">
        <v>6</v>
      </c>
      <c r="E13" s="23">
        <f t="shared" si="0"/>
        <v>0</v>
      </c>
      <c r="F13" s="2"/>
      <c r="G13" s="117" t="s">
        <v>162</v>
      </c>
    </row>
    <row r="14" spans="2:7" ht="15.75">
      <c r="B14" s="74"/>
      <c r="C14" s="44" t="s">
        <v>98</v>
      </c>
      <c r="D14" s="68">
        <v>6</v>
      </c>
      <c r="E14" s="23">
        <f t="shared" si="0"/>
        <v>0</v>
      </c>
      <c r="F14" s="2"/>
      <c r="G14" s="117" t="s">
        <v>162</v>
      </c>
    </row>
    <row r="15" spans="2:7" ht="15.75">
      <c r="B15" s="74"/>
      <c r="C15" s="44" t="s">
        <v>119</v>
      </c>
      <c r="D15" s="68">
        <v>5.5</v>
      </c>
      <c r="E15" s="23">
        <f t="shared" si="0"/>
        <v>0</v>
      </c>
      <c r="F15" s="2"/>
      <c r="G15" s="117"/>
    </row>
    <row r="16" spans="2:7" ht="15.75">
      <c r="B16" s="74"/>
      <c r="C16" s="44" t="s">
        <v>99</v>
      </c>
      <c r="D16" s="68">
        <v>6</v>
      </c>
      <c r="E16" s="23">
        <f t="shared" si="0"/>
        <v>0</v>
      </c>
      <c r="F16" s="2"/>
      <c r="G16" s="117" t="s">
        <v>162</v>
      </c>
    </row>
    <row r="17" spans="2:7" ht="15.75">
      <c r="B17" s="74"/>
      <c r="C17" s="44" t="s">
        <v>100</v>
      </c>
      <c r="D17" s="68">
        <v>6</v>
      </c>
      <c r="E17" s="23">
        <f t="shared" si="0"/>
        <v>0</v>
      </c>
      <c r="F17" s="2"/>
      <c r="G17" s="117" t="s">
        <v>162</v>
      </c>
    </row>
    <row r="18" spans="2:7" ht="15.75">
      <c r="B18" s="74"/>
      <c r="C18" s="44" t="s">
        <v>101</v>
      </c>
      <c r="D18" s="68">
        <v>6</v>
      </c>
      <c r="E18" s="23">
        <f t="shared" si="0"/>
        <v>0</v>
      </c>
      <c r="F18" s="2"/>
      <c r="G18" s="117" t="s">
        <v>162</v>
      </c>
    </row>
    <row r="19" spans="2:7" ht="15.75">
      <c r="B19" s="74"/>
      <c r="C19" s="44" t="s">
        <v>102</v>
      </c>
      <c r="D19" s="68">
        <v>6</v>
      </c>
      <c r="E19" s="23">
        <f t="shared" si="0"/>
        <v>0</v>
      </c>
      <c r="F19" s="2"/>
      <c r="G19" s="117" t="s">
        <v>162</v>
      </c>
    </row>
    <row r="20" spans="2:7" ht="15.75">
      <c r="B20" s="74"/>
      <c r="C20" s="44" t="s">
        <v>103</v>
      </c>
      <c r="D20" s="68">
        <v>9</v>
      </c>
      <c r="E20" s="23">
        <f t="shared" si="0"/>
        <v>0</v>
      </c>
      <c r="F20" s="2"/>
      <c r="G20" s="117"/>
    </row>
    <row r="21" spans="2:7" ht="15.75">
      <c r="B21" s="74"/>
      <c r="C21" s="44" t="s">
        <v>104</v>
      </c>
      <c r="D21" s="68">
        <v>5.5</v>
      </c>
      <c r="E21" s="23">
        <f t="shared" si="0"/>
        <v>0</v>
      </c>
      <c r="F21" s="2"/>
      <c r="G21" s="117" t="s">
        <v>162</v>
      </c>
    </row>
    <row r="22" spans="2:7" ht="15.75">
      <c r="B22" s="74"/>
      <c r="C22" s="44" t="s">
        <v>105</v>
      </c>
      <c r="D22" s="68">
        <v>7</v>
      </c>
      <c r="E22" s="23">
        <f t="shared" si="0"/>
        <v>0</v>
      </c>
      <c r="F22" s="2"/>
      <c r="G22" s="117"/>
    </row>
    <row r="23" spans="2:7" ht="15.75">
      <c r="B23" s="74"/>
      <c r="C23" s="44" t="s">
        <v>106</v>
      </c>
      <c r="D23" s="68">
        <v>5.5</v>
      </c>
      <c r="E23" s="23">
        <f t="shared" si="0"/>
        <v>0</v>
      </c>
      <c r="F23" s="2"/>
      <c r="G23" s="117"/>
    </row>
    <row r="24" spans="2:7" ht="15.75">
      <c r="B24" s="74"/>
      <c r="C24" s="44" t="s">
        <v>107</v>
      </c>
      <c r="D24" s="68">
        <v>7</v>
      </c>
      <c r="E24" s="23">
        <f t="shared" si="0"/>
        <v>0</v>
      </c>
      <c r="F24" s="2"/>
      <c r="G24" s="117" t="s">
        <v>162</v>
      </c>
    </row>
    <row r="25" spans="2:7" ht="15.75">
      <c r="B25" s="74"/>
      <c r="C25" s="44" t="s">
        <v>108</v>
      </c>
      <c r="D25" s="68">
        <v>5</v>
      </c>
      <c r="E25" s="23">
        <f t="shared" si="0"/>
        <v>0</v>
      </c>
      <c r="F25" s="2"/>
      <c r="G25" s="117" t="s">
        <v>162</v>
      </c>
    </row>
    <row r="26" spans="2:7" ht="15.75">
      <c r="B26" s="74"/>
      <c r="C26" s="45" t="s">
        <v>128</v>
      </c>
      <c r="D26" s="69">
        <v>16</v>
      </c>
      <c r="E26" s="25">
        <f t="shared" si="0"/>
        <v>0</v>
      </c>
      <c r="F26" s="26"/>
      <c r="G26" s="117" t="s">
        <v>162</v>
      </c>
    </row>
    <row r="27" spans="2:6" ht="12.75">
      <c r="B27" s="36"/>
      <c r="C27" s="75" t="s">
        <v>15</v>
      </c>
      <c r="D27" s="76"/>
      <c r="E27" s="77"/>
      <c r="F27" s="78"/>
    </row>
    <row r="28" spans="2:6" ht="12.75">
      <c r="B28" s="36"/>
      <c r="C28" s="99" t="s">
        <v>16</v>
      </c>
      <c r="D28" s="79"/>
      <c r="E28" s="100"/>
      <c r="F28" s="101"/>
    </row>
    <row r="29" spans="2:7" ht="15.75">
      <c r="B29" s="74"/>
      <c r="C29" s="102" t="s">
        <v>127</v>
      </c>
      <c r="D29" s="97">
        <v>7.5</v>
      </c>
      <c r="E29" s="98">
        <f aca="true" t="shared" si="1" ref="E29:E37">D29*F29</f>
        <v>0</v>
      </c>
      <c r="F29" s="2"/>
      <c r="G29" s="117" t="s">
        <v>162</v>
      </c>
    </row>
    <row r="30" spans="2:7" ht="15.75">
      <c r="B30" s="74"/>
      <c r="C30" s="44" t="s">
        <v>109</v>
      </c>
      <c r="D30" s="68">
        <v>26</v>
      </c>
      <c r="E30" s="23">
        <f t="shared" si="1"/>
        <v>0</v>
      </c>
      <c r="F30" s="2"/>
      <c r="G30" s="117"/>
    </row>
    <row r="31" spans="2:7" ht="15.75">
      <c r="B31" s="74"/>
      <c r="C31" s="44" t="s">
        <v>117</v>
      </c>
      <c r="D31" s="68">
        <v>11</v>
      </c>
      <c r="E31" s="23">
        <f t="shared" si="1"/>
        <v>0</v>
      </c>
      <c r="F31" s="2"/>
      <c r="G31" s="117"/>
    </row>
    <row r="32" spans="2:7" ht="15.75">
      <c r="B32" s="74"/>
      <c r="C32" s="44" t="s">
        <v>110</v>
      </c>
      <c r="D32" s="68">
        <v>23</v>
      </c>
      <c r="E32" s="23">
        <f t="shared" si="1"/>
        <v>0</v>
      </c>
      <c r="F32" s="2"/>
      <c r="G32" s="117" t="s">
        <v>162</v>
      </c>
    </row>
    <row r="33" spans="2:7" ht="15.75">
      <c r="B33" s="74"/>
      <c r="C33" s="44" t="s">
        <v>111</v>
      </c>
      <c r="D33" s="68">
        <v>22</v>
      </c>
      <c r="E33" s="23">
        <f t="shared" si="1"/>
        <v>0</v>
      </c>
      <c r="F33" s="2"/>
      <c r="G33" s="117" t="s">
        <v>162</v>
      </c>
    </row>
    <row r="34" spans="2:7" ht="15.75">
      <c r="B34" s="74"/>
      <c r="C34" s="44" t="s">
        <v>112</v>
      </c>
      <c r="D34" s="68">
        <v>23</v>
      </c>
      <c r="E34" s="23">
        <f t="shared" si="1"/>
        <v>0</v>
      </c>
      <c r="F34" s="2"/>
      <c r="G34" s="117" t="s">
        <v>162</v>
      </c>
    </row>
    <row r="35" spans="2:7" ht="15.75">
      <c r="B35" s="74"/>
      <c r="C35" s="44" t="s">
        <v>113</v>
      </c>
      <c r="D35" s="68">
        <v>15</v>
      </c>
      <c r="E35" s="23">
        <f t="shared" si="1"/>
        <v>0</v>
      </c>
      <c r="F35" s="2"/>
      <c r="G35" s="117" t="s">
        <v>162</v>
      </c>
    </row>
    <row r="36" spans="2:7" ht="15.75">
      <c r="B36" s="74"/>
      <c r="C36" s="44" t="s">
        <v>114</v>
      </c>
      <c r="D36" s="68">
        <v>20</v>
      </c>
      <c r="E36" s="23">
        <f t="shared" si="1"/>
        <v>0</v>
      </c>
      <c r="F36" s="2"/>
      <c r="G36" s="117" t="s">
        <v>162</v>
      </c>
    </row>
    <row r="37" spans="2:7" ht="15.75">
      <c r="B37" s="74"/>
      <c r="C37" s="45" t="s">
        <v>108</v>
      </c>
      <c r="D37" s="70">
        <v>15</v>
      </c>
      <c r="E37" s="25">
        <f t="shared" si="1"/>
        <v>0</v>
      </c>
      <c r="F37" s="26"/>
      <c r="G37" s="117" t="s">
        <v>162</v>
      </c>
    </row>
    <row r="38" spans="2:6" ht="15.75">
      <c r="B38" s="65"/>
      <c r="C38" s="75" t="s">
        <v>18</v>
      </c>
      <c r="D38" s="80"/>
      <c r="E38" s="81"/>
      <c r="F38" s="47"/>
    </row>
    <row r="39" spans="2:6" ht="15.75">
      <c r="B39" s="65"/>
      <c r="C39" s="82" t="s">
        <v>19</v>
      </c>
      <c r="D39" s="48"/>
      <c r="E39" s="49"/>
      <c r="F39" s="50"/>
    </row>
    <row r="40" spans="2:6" ht="16.5" customHeight="1">
      <c r="B40" s="65"/>
      <c r="C40" s="83" t="s">
        <v>84</v>
      </c>
      <c r="D40" s="48"/>
      <c r="E40" s="49"/>
      <c r="F40" s="50"/>
    </row>
    <row r="41" spans="2:6" ht="15.75" customHeight="1">
      <c r="B41" s="65"/>
      <c r="C41" s="84" t="s">
        <v>20</v>
      </c>
      <c r="D41" s="85"/>
      <c r="E41" s="86"/>
      <c r="F41" s="51"/>
    </row>
    <row r="42" spans="2:6" ht="15.75" customHeight="1">
      <c r="B42" s="74"/>
      <c r="C42" s="43" t="s">
        <v>21</v>
      </c>
      <c r="D42" s="67">
        <v>13</v>
      </c>
      <c r="E42" s="22">
        <f>D42*F42</f>
        <v>0</v>
      </c>
      <c r="F42" s="3"/>
    </row>
    <row r="43" spans="2:6" ht="15.75">
      <c r="B43" s="74"/>
      <c r="C43" s="45" t="s">
        <v>22</v>
      </c>
      <c r="D43" s="67">
        <v>13</v>
      </c>
      <c r="E43" s="23">
        <f aca="true" t="shared" si="2" ref="E43:E49">D43*F43</f>
        <v>0</v>
      </c>
      <c r="F43" s="2"/>
    </row>
    <row r="44" spans="2:6" ht="15.75">
      <c r="B44" s="74"/>
      <c r="C44" s="46" t="s">
        <v>27</v>
      </c>
      <c r="D44" s="67">
        <v>13</v>
      </c>
      <c r="E44" s="23">
        <f t="shared" si="2"/>
        <v>0</v>
      </c>
      <c r="F44" s="26"/>
    </row>
    <row r="45" spans="2:6" ht="15.75">
      <c r="B45" s="74"/>
      <c r="C45" s="46" t="s">
        <v>23</v>
      </c>
      <c r="D45" s="67">
        <v>13</v>
      </c>
      <c r="E45" s="23">
        <f t="shared" si="2"/>
        <v>0</v>
      </c>
      <c r="F45" s="2"/>
    </row>
    <row r="46" spans="2:6" ht="15.75">
      <c r="B46" s="74"/>
      <c r="C46" s="44" t="s">
        <v>24</v>
      </c>
      <c r="D46" s="67">
        <v>13</v>
      </c>
      <c r="E46" s="23">
        <f t="shared" si="2"/>
        <v>0</v>
      </c>
      <c r="F46" s="2"/>
    </row>
    <row r="47" spans="2:6" ht="15.75">
      <c r="B47" s="74"/>
      <c r="C47" s="44" t="s">
        <v>25</v>
      </c>
      <c r="D47" s="67">
        <v>13</v>
      </c>
      <c r="E47" s="23">
        <f t="shared" si="2"/>
        <v>0</v>
      </c>
      <c r="F47" s="2"/>
    </row>
    <row r="48" spans="2:6" ht="15.75">
      <c r="B48" s="74"/>
      <c r="C48" s="44" t="s">
        <v>26</v>
      </c>
      <c r="D48" s="67">
        <v>13</v>
      </c>
      <c r="E48" s="23">
        <f t="shared" si="2"/>
        <v>0</v>
      </c>
      <c r="F48" s="2"/>
    </row>
    <row r="49" spans="2:6" ht="15.75">
      <c r="B49" s="74"/>
      <c r="C49" s="45" t="s">
        <v>116</v>
      </c>
      <c r="D49" s="67">
        <v>13</v>
      </c>
      <c r="E49" s="25">
        <f t="shared" si="2"/>
        <v>0</v>
      </c>
      <c r="F49" s="26"/>
    </row>
    <row r="50" spans="2:6" ht="15.75" customHeight="1">
      <c r="B50" s="36"/>
      <c r="C50" s="95" t="s">
        <v>28</v>
      </c>
      <c r="D50" s="87"/>
      <c r="E50" s="88"/>
      <c r="F50" s="27"/>
    </row>
    <row r="51" spans="2:6" ht="15.75">
      <c r="B51" s="74"/>
      <c r="C51" s="43" t="s">
        <v>29</v>
      </c>
      <c r="D51" s="67">
        <v>23</v>
      </c>
      <c r="E51" s="22">
        <f aca="true" t="shared" si="3" ref="E51:E60">D51*F51</f>
        <v>0</v>
      </c>
      <c r="F51" s="3"/>
    </row>
    <row r="52" spans="2:6" ht="15.75">
      <c r="B52" s="74"/>
      <c r="C52" s="44" t="s">
        <v>30</v>
      </c>
      <c r="D52" s="67">
        <v>23</v>
      </c>
      <c r="E52" s="23">
        <f t="shared" si="3"/>
        <v>0</v>
      </c>
      <c r="F52" s="2"/>
    </row>
    <row r="53" spans="2:6" ht="15.75">
      <c r="B53" s="74"/>
      <c r="C53" s="44" t="s">
        <v>31</v>
      </c>
      <c r="D53" s="67">
        <v>23</v>
      </c>
      <c r="E53" s="23">
        <f t="shared" si="3"/>
        <v>0</v>
      </c>
      <c r="F53" s="2"/>
    </row>
    <row r="54" spans="2:6" ht="15.75">
      <c r="B54" s="74"/>
      <c r="C54" s="44" t="s">
        <v>32</v>
      </c>
      <c r="D54" s="67">
        <v>23</v>
      </c>
      <c r="E54" s="23">
        <f t="shared" si="3"/>
        <v>0</v>
      </c>
      <c r="F54" s="2"/>
    </row>
    <row r="55" spans="2:6" ht="15.75">
      <c r="B55" s="74"/>
      <c r="C55" s="44" t="s">
        <v>33</v>
      </c>
      <c r="D55" s="67">
        <v>23</v>
      </c>
      <c r="E55" s="23">
        <f t="shared" si="3"/>
        <v>0</v>
      </c>
      <c r="F55" s="2"/>
    </row>
    <row r="56" spans="2:6" ht="15.75">
      <c r="B56" s="74"/>
      <c r="C56" s="44" t="s">
        <v>34</v>
      </c>
      <c r="D56" s="67">
        <v>23</v>
      </c>
      <c r="E56" s="23">
        <f t="shared" si="3"/>
        <v>0</v>
      </c>
      <c r="F56" s="2"/>
    </row>
    <row r="57" spans="2:6" ht="15.75">
      <c r="B57" s="74"/>
      <c r="C57" s="44" t="s">
        <v>35</v>
      </c>
      <c r="D57" s="67">
        <v>23</v>
      </c>
      <c r="E57" s="23">
        <f t="shared" si="3"/>
        <v>0</v>
      </c>
      <c r="F57" s="2"/>
    </row>
    <row r="58" spans="2:6" ht="15.75">
      <c r="B58" s="74"/>
      <c r="C58" s="44" t="s">
        <v>24</v>
      </c>
      <c r="D58" s="67">
        <v>23</v>
      </c>
      <c r="E58" s="23">
        <f t="shared" si="3"/>
        <v>0</v>
      </c>
      <c r="F58" s="2"/>
    </row>
    <row r="59" spans="2:6" ht="15.75">
      <c r="B59" s="74"/>
      <c r="C59" s="93" t="s">
        <v>36</v>
      </c>
      <c r="D59" s="67">
        <v>23</v>
      </c>
      <c r="E59" s="25">
        <f t="shared" si="3"/>
        <v>0</v>
      </c>
      <c r="F59" s="26"/>
    </row>
    <row r="60" spans="2:6" ht="15.75">
      <c r="B60" s="65"/>
      <c r="C60" s="106" t="s">
        <v>37</v>
      </c>
      <c r="D60" s="107">
        <v>23</v>
      </c>
      <c r="E60" s="108">
        <f t="shared" si="3"/>
        <v>0</v>
      </c>
      <c r="F60" s="2"/>
    </row>
    <row r="61" spans="2:6" ht="15" customHeight="1">
      <c r="B61" s="65"/>
      <c r="C61" s="103" t="s">
        <v>38</v>
      </c>
      <c r="D61" s="104"/>
      <c r="E61" s="105"/>
      <c r="F61" s="51"/>
    </row>
    <row r="62" spans="2:6" ht="15.75">
      <c r="B62" s="74"/>
      <c r="C62" s="43" t="s">
        <v>39</v>
      </c>
      <c r="D62" s="67">
        <v>13.5</v>
      </c>
      <c r="E62" s="22">
        <f aca="true" t="shared" si="4" ref="E62:E70">D62*F62</f>
        <v>0</v>
      </c>
      <c r="F62" s="3"/>
    </row>
    <row r="63" spans="2:6" ht="15.75">
      <c r="B63" s="74"/>
      <c r="C63" s="44" t="s">
        <v>40</v>
      </c>
      <c r="D63" s="67">
        <v>13.5</v>
      </c>
      <c r="E63" s="23">
        <f t="shared" si="4"/>
        <v>0</v>
      </c>
      <c r="F63" s="2"/>
    </row>
    <row r="64" spans="2:6" ht="15.75">
      <c r="B64" s="74"/>
      <c r="C64" s="44" t="s">
        <v>42</v>
      </c>
      <c r="D64" s="67">
        <v>13.5</v>
      </c>
      <c r="E64" s="23">
        <f t="shared" si="4"/>
        <v>0</v>
      </c>
      <c r="F64" s="2"/>
    </row>
    <row r="65" spans="2:6" ht="15.75">
      <c r="B65" s="74"/>
      <c r="C65" s="44" t="s">
        <v>41</v>
      </c>
      <c r="D65" s="67">
        <v>13.5</v>
      </c>
      <c r="E65" s="23">
        <f t="shared" si="4"/>
        <v>0</v>
      </c>
      <c r="F65" s="2"/>
    </row>
    <row r="66" spans="2:6" ht="15.75">
      <c r="B66" s="74"/>
      <c r="C66" s="44" t="s">
        <v>43</v>
      </c>
      <c r="D66" s="67">
        <v>13.5</v>
      </c>
      <c r="E66" s="23">
        <f t="shared" si="4"/>
        <v>0</v>
      </c>
      <c r="F66" s="2"/>
    </row>
    <row r="67" spans="2:6" ht="15.75">
      <c r="B67" s="74"/>
      <c r="C67" s="44" t="s">
        <v>44</v>
      </c>
      <c r="D67" s="67">
        <v>13.5</v>
      </c>
      <c r="E67" s="23">
        <f t="shared" si="4"/>
        <v>0</v>
      </c>
      <c r="F67" s="2"/>
    </row>
    <row r="68" spans="2:6" ht="15.75">
      <c r="B68" s="74"/>
      <c r="C68" s="44" t="s">
        <v>45</v>
      </c>
      <c r="D68" s="67">
        <v>13.5</v>
      </c>
      <c r="E68" s="23">
        <f t="shared" si="4"/>
        <v>0</v>
      </c>
      <c r="F68" s="2"/>
    </row>
    <row r="69" spans="2:6" ht="15.75">
      <c r="B69" s="74"/>
      <c r="C69" s="44" t="s">
        <v>46</v>
      </c>
      <c r="D69" s="67">
        <v>13.5</v>
      </c>
      <c r="E69" s="23">
        <f t="shared" si="4"/>
        <v>0</v>
      </c>
      <c r="F69" s="2"/>
    </row>
    <row r="70" spans="2:6" ht="15.75">
      <c r="B70" s="74"/>
      <c r="C70" s="45" t="s">
        <v>47</v>
      </c>
      <c r="D70" s="67">
        <v>13.5</v>
      </c>
      <c r="E70" s="25">
        <f t="shared" si="4"/>
        <v>0</v>
      </c>
      <c r="F70" s="26"/>
    </row>
    <row r="71" spans="2:6" ht="15.75" customHeight="1">
      <c r="B71" s="36"/>
      <c r="C71" s="89" t="s">
        <v>48</v>
      </c>
      <c r="D71" s="90"/>
      <c r="E71" s="91"/>
      <c r="F71" s="62"/>
    </row>
    <row r="72" spans="2:6" ht="15.75">
      <c r="B72" s="74"/>
      <c r="C72" s="43" t="s">
        <v>49</v>
      </c>
      <c r="D72" s="67">
        <v>23.5</v>
      </c>
      <c r="E72" s="22">
        <f aca="true" t="shared" si="5" ref="E72:E80">D72*F72</f>
        <v>0</v>
      </c>
      <c r="F72" s="3"/>
    </row>
    <row r="73" spans="2:6" ht="15.75">
      <c r="B73" s="74"/>
      <c r="C73" s="44" t="s">
        <v>39</v>
      </c>
      <c r="D73" s="67">
        <v>23.5</v>
      </c>
      <c r="E73" s="23">
        <f t="shared" si="5"/>
        <v>0</v>
      </c>
      <c r="F73" s="2"/>
    </row>
    <row r="74" spans="2:6" ht="15.75">
      <c r="B74" s="74"/>
      <c r="C74" s="44" t="s">
        <v>40</v>
      </c>
      <c r="D74" s="67">
        <v>23.5</v>
      </c>
      <c r="E74" s="23">
        <f t="shared" si="5"/>
        <v>0</v>
      </c>
      <c r="F74" s="2"/>
    </row>
    <row r="75" spans="2:6" ht="15.75">
      <c r="B75" s="74"/>
      <c r="C75" s="44" t="s">
        <v>50</v>
      </c>
      <c r="D75" s="67">
        <v>23.5</v>
      </c>
      <c r="E75" s="23">
        <f t="shared" si="5"/>
        <v>0</v>
      </c>
      <c r="F75" s="2"/>
    </row>
    <row r="76" spans="2:6" ht="15.75">
      <c r="B76" s="74"/>
      <c r="C76" s="44" t="s">
        <v>42</v>
      </c>
      <c r="D76" s="67">
        <v>23.5</v>
      </c>
      <c r="E76" s="23">
        <f t="shared" si="5"/>
        <v>0</v>
      </c>
      <c r="F76" s="2"/>
    </row>
    <row r="77" spans="2:6" ht="15.75">
      <c r="B77" s="74"/>
      <c r="C77" s="44" t="s">
        <v>44</v>
      </c>
      <c r="D77" s="67">
        <v>23.5</v>
      </c>
      <c r="E77" s="23">
        <f t="shared" si="5"/>
        <v>0</v>
      </c>
      <c r="F77" s="2"/>
    </row>
    <row r="78" spans="2:6" ht="15.75">
      <c r="B78" s="74"/>
      <c r="C78" s="44" t="s">
        <v>45</v>
      </c>
      <c r="D78" s="67">
        <v>23.5</v>
      </c>
      <c r="E78" s="23">
        <f t="shared" si="5"/>
        <v>0</v>
      </c>
      <c r="F78" s="2"/>
    </row>
    <row r="79" spans="2:6" ht="15.75">
      <c r="B79" s="74"/>
      <c r="C79" s="44" t="s">
        <v>47</v>
      </c>
      <c r="D79" s="67">
        <v>23.5</v>
      </c>
      <c r="E79" s="23">
        <f t="shared" si="5"/>
        <v>0</v>
      </c>
      <c r="F79" s="2"/>
    </row>
    <row r="80" spans="2:6" ht="15.75">
      <c r="B80" s="74"/>
      <c r="C80" s="44" t="s">
        <v>51</v>
      </c>
      <c r="D80" s="67">
        <v>23.5</v>
      </c>
      <c r="E80" s="23">
        <f t="shared" si="5"/>
        <v>0</v>
      </c>
      <c r="F80" s="2"/>
    </row>
    <row r="81" spans="2:6" ht="15.75">
      <c r="B81" s="74"/>
      <c r="C81" s="45" t="s">
        <v>52</v>
      </c>
      <c r="D81" s="67">
        <v>23.5</v>
      </c>
      <c r="E81" s="25">
        <f>D81*F81</f>
        <v>0</v>
      </c>
      <c r="F81" s="26"/>
    </row>
    <row r="82" spans="2:6" ht="15" customHeight="1">
      <c r="B82" s="36"/>
      <c r="C82" s="89" t="s">
        <v>53</v>
      </c>
      <c r="D82" s="90"/>
      <c r="E82" s="91"/>
      <c r="F82" s="62"/>
    </row>
    <row r="83" spans="2:6" ht="15.75">
      <c r="B83" s="74"/>
      <c r="C83" s="43" t="s">
        <v>54</v>
      </c>
      <c r="D83" s="67">
        <v>13</v>
      </c>
      <c r="E83" s="22">
        <f>D83*F83</f>
        <v>0</v>
      </c>
      <c r="F83" s="3"/>
    </row>
    <row r="84" spans="2:6" ht="15.75">
      <c r="B84" s="74"/>
      <c r="C84" s="44" t="s">
        <v>55</v>
      </c>
      <c r="D84" s="67">
        <v>13</v>
      </c>
      <c r="E84" s="23">
        <f>D84*F84</f>
        <v>0</v>
      </c>
      <c r="F84" s="2"/>
    </row>
    <row r="85" spans="2:6" ht="15.75">
      <c r="B85" s="74"/>
      <c r="C85" s="44" t="s">
        <v>56</v>
      </c>
      <c r="D85" s="67">
        <v>13</v>
      </c>
      <c r="E85" s="23">
        <f>D85*F85</f>
        <v>0</v>
      </c>
      <c r="F85" s="2"/>
    </row>
    <row r="86" spans="2:6" ht="15.75">
      <c r="B86" s="74"/>
      <c r="C86" s="44" t="s">
        <v>57</v>
      </c>
      <c r="D86" s="67">
        <v>13</v>
      </c>
      <c r="E86" s="23">
        <f>D86*F86</f>
        <v>0</v>
      </c>
      <c r="F86" s="2"/>
    </row>
    <row r="87" spans="2:6" ht="15.75">
      <c r="B87" s="74"/>
      <c r="C87" s="109" t="s">
        <v>58</v>
      </c>
      <c r="D87" s="110">
        <v>13</v>
      </c>
      <c r="E87" s="111">
        <f>D87*F87</f>
        <v>0</v>
      </c>
      <c r="F87" s="2"/>
    </row>
    <row r="88" spans="2:6" ht="15" customHeight="1">
      <c r="B88" s="74"/>
      <c r="C88" s="112" t="s">
        <v>59</v>
      </c>
      <c r="D88" s="113"/>
      <c r="E88" s="114"/>
      <c r="F88" s="115"/>
    </row>
    <row r="89" spans="2:6" ht="15.75">
      <c r="B89" s="74"/>
      <c r="C89" s="102" t="s">
        <v>60</v>
      </c>
      <c r="D89" s="97">
        <v>23</v>
      </c>
      <c r="E89" s="98">
        <f>D89*F89</f>
        <v>0</v>
      </c>
      <c r="F89" s="2"/>
    </row>
    <row r="90" spans="2:6" ht="15.75">
      <c r="B90" s="74"/>
      <c r="C90" s="44" t="s">
        <v>61</v>
      </c>
      <c r="D90" s="68">
        <v>23</v>
      </c>
      <c r="E90" s="23">
        <f>D90*F90</f>
        <v>0</v>
      </c>
      <c r="F90" s="2"/>
    </row>
    <row r="91" spans="2:6" ht="15.75">
      <c r="B91" s="74"/>
      <c r="C91" s="44" t="s">
        <v>62</v>
      </c>
      <c r="D91" s="68">
        <v>23</v>
      </c>
      <c r="E91" s="23">
        <f>D91*F91</f>
        <v>0</v>
      </c>
      <c r="F91" s="2"/>
    </row>
    <row r="92" spans="2:6" ht="15.75">
      <c r="B92" s="74"/>
      <c r="C92" s="44" t="s">
        <v>63</v>
      </c>
      <c r="D92" s="68">
        <v>23</v>
      </c>
      <c r="E92" s="23">
        <f>D92*F92</f>
        <v>0</v>
      </c>
      <c r="F92" s="2"/>
    </row>
    <row r="93" spans="2:6" ht="15.75">
      <c r="B93" s="74"/>
      <c r="C93" s="45" t="s">
        <v>64</v>
      </c>
      <c r="D93" s="68">
        <v>23</v>
      </c>
      <c r="E93" s="25">
        <f>D93*F93</f>
        <v>0</v>
      </c>
      <c r="F93" s="26"/>
    </row>
    <row r="94" spans="2:13" ht="15.75">
      <c r="B94" s="65"/>
      <c r="C94" s="89" t="s">
        <v>69</v>
      </c>
      <c r="D94" s="90"/>
      <c r="E94" s="91"/>
      <c r="F94" s="62"/>
      <c r="G94" s="28"/>
      <c r="H94" s="28"/>
      <c r="I94" s="28"/>
      <c r="J94" s="28"/>
      <c r="K94" s="28"/>
      <c r="L94" s="28"/>
      <c r="M94" s="28"/>
    </row>
    <row r="95" spans="2:6" ht="15.75">
      <c r="B95" s="74"/>
      <c r="C95" s="43" t="s">
        <v>68</v>
      </c>
      <c r="D95" s="67">
        <v>13</v>
      </c>
      <c r="E95" s="22">
        <f>D95*F95</f>
        <v>0</v>
      </c>
      <c r="F95" s="3"/>
    </row>
    <row r="96" spans="2:6" ht="15.75">
      <c r="B96" s="74"/>
      <c r="C96" s="44" t="s">
        <v>66</v>
      </c>
      <c r="D96" s="67">
        <v>13</v>
      </c>
      <c r="E96" s="23">
        <f>D96*F96</f>
        <v>0</v>
      </c>
      <c r="F96" s="2"/>
    </row>
    <row r="97" spans="2:6" ht="15.75">
      <c r="B97" s="74"/>
      <c r="C97" s="109" t="s">
        <v>67</v>
      </c>
      <c r="D97" s="107">
        <v>13</v>
      </c>
      <c r="E97" s="111">
        <f>D97*F97</f>
        <v>0</v>
      </c>
      <c r="F97" s="2"/>
    </row>
    <row r="98" spans="2:25" ht="15.75">
      <c r="B98" s="74"/>
      <c r="C98" s="112" t="s">
        <v>65</v>
      </c>
      <c r="D98" s="113"/>
      <c r="E98" s="114"/>
      <c r="F98" s="11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2:6" ht="15.75">
      <c r="B99" s="74"/>
      <c r="C99" s="102" t="s">
        <v>70</v>
      </c>
      <c r="D99" s="97">
        <v>23</v>
      </c>
      <c r="E99" s="98">
        <f>D99*F99</f>
        <v>0</v>
      </c>
      <c r="F99" s="2"/>
    </row>
    <row r="100" spans="2:6" ht="15.75">
      <c r="B100" s="74"/>
      <c r="C100" s="44" t="s">
        <v>71</v>
      </c>
      <c r="D100" s="68">
        <v>23</v>
      </c>
      <c r="E100" s="23">
        <f>D100*F100</f>
        <v>0</v>
      </c>
      <c r="F100" s="2"/>
    </row>
    <row r="101" spans="2:6" ht="15.75">
      <c r="B101" s="74"/>
      <c r="C101" s="45" t="s">
        <v>72</v>
      </c>
      <c r="D101" s="68">
        <v>23</v>
      </c>
      <c r="E101" s="25">
        <f>D101*F101</f>
        <v>0</v>
      </c>
      <c r="F101" s="26"/>
    </row>
    <row r="102" spans="2:21" ht="15.75">
      <c r="B102" s="65"/>
      <c r="C102" s="89" t="s">
        <v>73</v>
      </c>
      <c r="D102" s="90"/>
      <c r="E102" s="91"/>
      <c r="F102" s="6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2:6" ht="15.75">
      <c r="B103" s="74"/>
      <c r="C103" s="43" t="s">
        <v>74</v>
      </c>
      <c r="D103" s="67">
        <v>9</v>
      </c>
      <c r="E103" s="22">
        <f>D103*F103</f>
        <v>0</v>
      </c>
      <c r="F103" s="3"/>
    </row>
    <row r="104" spans="2:6" ht="15.75">
      <c r="B104" s="74"/>
      <c r="C104" s="44" t="s">
        <v>75</v>
      </c>
      <c r="D104" s="67">
        <v>9</v>
      </c>
      <c r="E104" s="23">
        <f>D104*F104</f>
        <v>0</v>
      </c>
      <c r="F104" s="2"/>
    </row>
    <row r="105" spans="2:6" ht="15.75">
      <c r="B105" s="74"/>
      <c r="C105" s="45" t="s">
        <v>76</v>
      </c>
      <c r="D105" s="67">
        <v>9</v>
      </c>
      <c r="E105" s="25">
        <f>D105*F105</f>
        <v>0</v>
      </c>
      <c r="F105" s="26"/>
    </row>
    <row r="106" spans="2:6" s="28" customFormat="1" ht="15" customHeight="1">
      <c r="B106" s="65"/>
      <c r="C106" s="89" t="s">
        <v>77</v>
      </c>
      <c r="D106" s="92"/>
      <c r="E106" s="91"/>
      <c r="F106" s="62"/>
    </row>
    <row r="107" spans="2:6" ht="15.75">
      <c r="B107" s="74"/>
      <c r="C107" s="43" t="s">
        <v>85</v>
      </c>
      <c r="D107" s="67">
        <v>5.5</v>
      </c>
      <c r="E107" s="22">
        <f aca="true" t="shared" si="6" ref="E107:E119">D107*F107</f>
        <v>0</v>
      </c>
      <c r="F107" s="3"/>
    </row>
    <row r="108" spans="2:6" ht="15.75">
      <c r="B108" s="74"/>
      <c r="C108" s="44" t="s">
        <v>78</v>
      </c>
      <c r="D108" s="68">
        <v>2</v>
      </c>
      <c r="E108" s="23">
        <f t="shared" si="6"/>
        <v>0</v>
      </c>
      <c r="F108" s="39"/>
    </row>
    <row r="109" spans="2:6" ht="15.75">
      <c r="B109" s="74"/>
      <c r="C109" s="44" t="s">
        <v>79</v>
      </c>
      <c r="D109" s="68">
        <v>10.75</v>
      </c>
      <c r="E109" s="23">
        <f t="shared" si="6"/>
        <v>0</v>
      </c>
      <c r="F109" s="2"/>
    </row>
    <row r="110" spans="2:6" ht="15.75">
      <c r="B110" s="74"/>
      <c r="C110" s="44" t="s">
        <v>90</v>
      </c>
      <c r="D110" s="68">
        <v>13.75</v>
      </c>
      <c r="E110" s="23">
        <f t="shared" si="6"/>
        <v>0</v>
      </c>
      <c r="F110" s="2"/>
    </row>
    <row r="111" spans="2:6" ht="15.75">
      <c r="B111" s="74"/>
      <c r="C111" s="44" t="s">
        <v>89</v>
      </c>
      <c r="D111" s="68">
        <v>25.25</v>
      </c>
      <c r="E111" s="23">
        <f t="shared" si="6"/>
        <v>0</v>
      </c>
      <c r="F111" s="2"/>
    </row>
    <row r="112" spans="2:6" ht="15.75">
      <c r="B112" s="74"/>
      <c r="C112" s="44" t="s">
        <v>88</v>
      </c>
      <c r="D112" s="68">
        <v>25.5</v>
      </c>
      <c r="E112" s="23">
        <f t="shared" si="6"/>
        <v>0</v>
      </c>
      <c r="F112" s="2"/>
    </row>
    <row r="113" spans="2:6" ht="15.75">
      <c r="B113" s="74"/>
      <c r="C113" s="44" t="s">
        <v>87</v>
      </c>
      <c r="D113" s="68">
        <v>2.75</v>
      </c>
      <c r="E113" s="23">
        <f t="shared" si="6"/>
        <v>0</v>
      </c>
      <c r="F113" s="2"/>
    </row>
    <row r="114" spans="2:6" ht="15.75">
      <c r="B114" s="74"/>
      <c r="C114" s="44" t="s">
        <v>91</v>
      </c>
      <c r="D114" s="68">
        <v>35.25</v>
      </c>
      <c r="E114" s="23">
        <f t="shared" si="6"/>
        <v>0</v>
      </c>
      <c r="F114" s="2"/>
    </row>
    <row r="115" spans="2:6" ht="15.75">
      <c r="B115" s="74"/>
      <c r="C115" s="45" t="s">
        <v>86</v>
      </c>
      <c r="D115" s="70">
        <v>1.25</v>
      </c>
      <c r="E115" s="23">
        <f t="shared" si="6"/>
        <v>0</v>
      </c>
      <c r="F115" s="2"/>
    </row>
    <row r="116" spans="2:6" ht="15.75">
      <c r="B116" s="74"/>
      <c r="C116" s="45" t="s">
        <v>126</v>
      </c>
      <c r="D116" s="70">
        <v>7</v>
      </c>
      <c r="E116" s="22">
        <f t="shared" si="6"/>
        <v>0</v>
      </c>
      <c r="F116" s="2"/>
    </row>
    <row r="117" spans="2:6" ht="15.75">
      <c r="B117" s="74"/>
      <c r="C117" s="45" t="s">
        <v>125</v>
      </c>
      <c r="D117" s="70">
        <v>7</v>
      </c>
      <c r="E117" s="23">
        <f t="shared" si="6"/>
        <v>0</v>
      </c>
      <c r="F117" s="2"/>
    </row>
    <row r="118" spans="2:6" ht="15.75">
      <c r="B118" s="74"/>
      <c r="C118" s="45" t="s">
        <v>124</v>
      </c>
      <c r="D118" s="70">
        <v>7</v>
      </c>
      <c r="E118" s="23">
        <f t="shared" si="6"/>
        <v>0</v>
      </c>
      <c r="F118" s="2"/>
    </row>
    <row r="119" spans="2:6" ht="15.75">
      <c r="B119" s="74"/>
      <c r="C119" s="45" t="s">
        <v>118</v>
      </c>
      <c r="D119" s="70">
        <v>10.5</v>
      </c>
      <c r="E119" s="23">
        <f t="shared" si="6"/>
        <v>0</v>
      </c>
      <c r="F119" s="2"/>
    </row>
    <row r="120" spans="2:6" ht="15.75">
      <c r="B120" s="74"/>
      <c r="C120" s="89" t="s">
        <v>208</v>
      </c>
      <c r="D120" s="92"/>
      <c r="E120" s="91"/>
      <c r="F120" s="2"/>
    </row>
    <row r="121" spans="2:6" ht="15.75">
      <c r="B121" s="74"/>
      <c r="C121" s="43" t="s">
        <v>214</v>
      </c>
      <c r="D121" s="67"/>
      <c r="E121" s="22">
        <f aca="true" t="shared" si="7" ref="E121:E127">D121*F121</f>
        <v>0</v>
      </c>
      <c r="F121" s="2"/>
    </row>
    <row r="122" spans="2:6" ht="15.75">
      <c r="B122" s="74"/>
      <c r="C122" s="43" t="s">
        <v>215</v>
      </c>
      <c r="D122" s="68"/>
      <c r="E122" s="23">
        <f t="shared" si="7"/>
        <v>0</v>
      </c>
      <c r="F122" s="2"/>
    </row>
    <row r="123" spans="2:6" ht="15.75">
      <c r="B123" s="74"/>
      <c r="C123" s="44" t="s">
        <v>209</v>
      </c>
      <c r="D123" s="68">
        <v>15</v>
      </c>
      <c r="E123" s="23">
        <f t="shared" si="7"/>
        <v>0</v>
      </c>
      <c r="F123" s="2"/>
    </row>
    <row r="124" spans="2:6" ht="15.75">
      <c r="B124" s="74"/>
      <c r="C124" s="44" t="s">
        <v>210</v>
      </c>
      <c r="D124" s="68">
        <v>25</v>
      </c>
      <c r="E124" s="23">
        <f t="shared" si="7"/>
        <v>0</v>
      </c>
      <c r="F124" s="2"/>
    </row>
    <row r="125" spans="2:6" ht="15.75">
      <c r="B125" s="74"/>
      <c r="C125" s="44" t="s">
        <v>211</v>
      </c>
      <c r="D125" s="68">
        <v>15</v>
      </c>
      <c r="E125" s="23">
        <f t="shared" si="7"/>
        <v>0</v>
      </c>
      <c r="F125" s="2"/>
    </row>
    <row r="126" spans="2:6" ht="15.75">
      <c r="B126" s="74"/>
      <c r="C126" s="44" t="s">
        <v>212</v>
      </c>
      <c r="D126" s="68">
        <v>25</v>
      </c>
      <c r="E126" s="23">
        <f t="shared" si="7"/>
        <v>0</v>
      </c>
      <c r="F126" s="2"/>
    </row>
    <row r="127" spans="2:6" ht="15.75">
      <c r="B127" s="74"/>
      <c r="C127" s="44" t="s">
        <v>129</v>
      </c>
      <c r="D127" s="68">
        <v>25</v>
      </c>
      <c r="E127" s="23">
        <f t="shared" si="7"/>
        <v>0</v>
      </c>
      <c r="F127" s="2"/>
    </row>
    <row r="128" spans="2:6" ht="15.75">
      <c r="B128" s="74"/>
      <c r="C128" s="89" t="s">
        <v>121</v>
      </c>
      <c r="D128" s="92"/>
      <c r="E128" s="91"/>
      <c r="F128" s="62"/>
    </row>
    <row r="129" spans="2:6" ht="15.75">
      <c r="B129" s="74"/>
      <c r="C129" s="44" t="s">
        <v>130</v>
      </c>
      <c r="D129" s="68">
        <v>25</v>
      </c>
      <c r="E129" s="23">
        <f>D129*F129</f>
        <v>0</v>
      </c>
      <c r="F129" s="39"/>
    </row>
    <row r="130" spans="2:6" ht="15.75">
      <c r="B130" s="74"/>
      <c r="C130" s="44" t="s">
        <v>122</v>
      </c>
      <c r="D130" s="68">
        <v>15</v>
      </c>
      <c r="E130" s="23">
        <f>D130*F130</f>
        <v>0</v>
      </c>
      <c r="F130" s="2"/>
    </row>
    <row r="131" spans="2:6" ht="15.75">
      <c r="B131" s="74"/>
      <c r="C131" s="44" t="s">
        <v>123</v>
      </c>
      <c r="D131" s="68">
        <v>15</v>
      </c>
      <c r="E131" s="23">
        <f>D131*F131</f>
        <v>0</v>
      </c>
      <c r="F131" s="2"/>
    </row>
    <row r="132" spans="2:6" ht="15.75">
      <c r="B132" s="74"/>
      <c r="C132" s="44" t="s">
        <v>131</v>
      </c>
      <c r="D132" s="68">
        <v>17</v>
      </c>
      <c r="E132" s="23">
        <f>D132*F132</f>
        <v>0</v>
      </c>
      <c r="F132" s="2"/>
    </row>
    <row r="133" spans="2:6" ht="15.75">
      <c r="B133" s="74"/>
      <c r="C133" s="89" t="s">
        <v>132</v>
      </c>
      <c r="D133" s="92"/>
      <c r="E133" s="91"/>
      <c r="F133" s="62"/>
    </row>
    <row r="134" spans="2:6" ht="15.75">
      <c r="B134" s="74"/>
      <c r="C134" s="44" t="s">
        <v>133</v>
      </c>
      <c r="D134" s="68">
        <v>10</v>
      </c>
      <c r="E134" s="23">
        <f aca="true" t="shared" si="8" ref="E134:E139">D134*F134</f>
        <v>0</v>
      </c>
      <c r="F134" s="2"/>
    </row>
    <row r="135" spans="2:6" ht="15.75">
      <c r="B135" s="74"/>
      <c r="C135" s="44" t="s">
        <v>134</v>
      </c>
      <c r="D135" s="68">
        <v>9</v>
      </c>
      <c r="E135" s="23">
        <f t="shared" si="8"/>
        <v>0</v>
      </c>
      <c r="F135" s="2"/>
    </row>
    <row r="136" spans="2:6" ht="15.75">
      <c r="B136" s="74"/>
      <c r="C136" s="44" t="s">
        <v>135</v>
      </c>
      <c r="D136" s="68">
        <v>7</v>
      </c>
      <c r="E136" s="23">
        <f t="shared" si="8"/>
        <v>0</v>
      </c>
      <c r="F136" s="2"/>
    </row>
    <row r="137" spans="2:6" ht="15.75">
      <c r="B137" s="74"/>
      <c r="C137" s="44" t="s">
        <v>136</v>
      </c>
      <c r="D137" s="68">
        <v>5</v>
      </c>
      <c r="E137" s="23">
        <f t="shared" si="8"/>
        <v>0</v>
      </c>
      <c r="F137" s="2"/>
    </row>
    <row r="138" spans="2:6" ht="15.75">
      <c r="B138" s="74"/>
      <c r="C138" s="44" t="s">
        <v>137</v>
      </c>
      <c r="D138" s="68">
        <v>4</v>
      </c>
      <c r="E138" s="23">
        <f t="shared" si="8"/>
        <v>0</v>
      </c>
      <c r="F138" s="2"/>
    </row>
    <row r="139" spans="2:6" ht="15.75">
      <c r="B139" s="74"/>
      <c r="C139" s="44" t="s">
        <v>138</v>
      </c>
      <c r="D139" s="68">
        <v>15</v>
      </c>
      <c r="E139" s="23">
        <f t="shared" si="8"/>
        <v>0</v>
      </c>
      <c r="F139" s="2"/>
    </row>
    <row r="140" spans="2:6" ht="15.75">
      <c r="B140" s="74"/>
      <c r="C140" s="89" t="s">
        <v>141</v>
      </c>
      <c r="D140" s="92"/>
      <c r="E140" s="91"/>
      <c r="F140" s="62"/>
    </row>
    <row r="141" spans="2:6" ht="15.75">
      <c r="B141" s="74"/>
      <c r="C141" s="44" t="s">
        <v>139</v>
      </c>
      <c r="D141" s="68">
        <v>12</v>
      </c>
      <c r="E141" s="23">
        <f>D141*F141</f>
        <v>0</v>
      </c>
      <c r="F141" s="2"/>
    </row>
    <row r="142" spans="2:6" ht="15.75">
      <c r="B142" s="74"/>
      <c r="C142" s="44" t="s">
        <v>140</v>
      </c>
      <c r="D142" s="68">
        <v>12</v>
      </c>
      <c r="E142" s="23">
        <f>D142*F142</f>
        <v>0</v>
      </c>
      <c r="F142" s="2"/>
    </row>
    <row r="143" spans="2:6" ht="15.75">
      <c r="B143" s="74"/>
      <c r="C143" s="89" t="s">
        <v>198</v>
      </c>
      <c r="D143" s="92"/>
      <c r="E143" s="91"/>
      <c r="F143" s="62"/>
    </row>
    <row r="144" spans="2:6" ht="15.75">
      <c r="B144" s="74"/>
      <c r="C144" s="44" t="s">
        <v>142</v>
      </c>
      <c r="D144" s="68">
        <v>7</v>
      </c>
      <c r="E144" s="23">
        <f aca="true" t="shared" si="9" ref="E144:E149">D144*F144</f>
        <v>0</v>
      </c>
      <c r="F144" s="2"/>
    </row>
    <row r="145" spans="2:6" ht="15.75">
      <c r="B145" s="74"/>
      <c r="C145" s="44" t="s">
        <v>199</v>
      </c>
      <c r="D145" s="68">
        <v>15</v>
      </c>
      <c r="E145" s="23"/>
      <c r="F145" s="2"/>
    </row>
    <row r="146" spans="2:6" ht="15.75">
      <c r="B146" s="74"/>
      <c r="C146" s="44" t="s">
        <v>200</v>
      </c>
      <c r="D146" s="68">
        <v>20</v>
      </c>
      <c r="E146" s="23">
        <f t="shared" si="9"/>
        <v>0</v>
      </c>
      <c r="F146" s="2"/>
    </row>
    <row r="147" spans="2:6" ht="15.75">
      <c r="B147" s="74"/>
      <c r="C147" s="44" t="s">
        <v>143</v>
      </c>
      <c r="D147" s="68">
        <v>7</v>
      </c>
      <c r="E147" s="23">
        <f t="shared" si="9"/>
        <v>0</v>
      </c>
      <c r="F147" s="2"/>
    </row>
    <row r="148" spans="2:6" ht="15.75">
      <c r="B148" s="74"/>
      <c r="C148" s="44" t="s">
        <v>144</v>
      </c>
      <c r="D148" s="68">
        <v>15</v>
      </c>
      <c r="E148" s="23">
        <f t="shared" si="9"/>
        <v>0</v>
      </c>
      <c r="F148" s="2"/>
    </row>
    <row r="149" spans="2:6" ht="15.75">
      <c r="B149" s="74"/>
      <c r="C149" s="44" t="s">
        <v>145</v>
      </c>
      <c r="D149" s="68">
        <v>20</v>
      </c>
      <c r="E149" s="23">
        <f t="shared" si="9"/>
        <v>0</v>
      </c>
      <c r="F149" s="2"/>
    </row>
    <row r="150" spans="2:6" ht="15.75">
      <c r="B150" s="74"/>
      <c r="C150" s="44" t="s">
        <v>202</v>
      </c>
      <c r="D150" s="68">
        <v>5</v>
      </c>
      <c r="E150" s="23">
        <f aca="true" t="shared" si="10" ref="E150:E159">D150*F150</f>
        <v>0</v>
      </c>
      <c r="F150" s="2"/>
    </row>
    <row r="151" spans="2:6" ht="15.75">
      <c r="B151" s="74"/>
      <c r="C151" s="44" t="s">
        <v>201</v>
      </c>
      <c r="D151" s="68">
        <v>9</v>
      </c>
      <c r="E151" s="23"/>
      <c r="F151" s="2"/>
    </row>
    <row r="152" spans="2:6" ht="15.75">
      <c r="B152" s="74"/>
      <c r="C152" s="44" t="s">
        <v>203</v>
      </c>
      <c r="D152" s="68">
        <v>20</v>
      </c>
      <c r="E152" s="23">
        <f t="shared" si="10"/>
        <v>0</v>
      </c>
      <c r="F152" s="2"/>
    </row>
    <row r="153" spans="2:6" ht="15.75">
      <c r="B153" s="74"/>
      <c r="C153" s="44" t="s">
        <v>146</v>
      </c>
      <c r="D153" s="68">
        <v>5</v>
      </c>
      <c r="E153" s="23">
        <f t="shared" si="10"/>
        <v>0</v>
      </c>
      <c r="F153" s="2"/>
    </row>
    <row r="154" spans="2:6" ht="15.75">
      <c r="B154" s="74"/>
      <c r="C154" s="44" t="s">
        <v>147</v>
      </c>
      <c r="D154" s="68">
        <v>9</v>
      </c>
      <c r="E154" s="23">
        <f t="shared" si="10"/>
        <v>0</v>
      </c>
      <c r="F154" s="2"/>
    </row>
    <row r="155" spans="2:6" ht="15.75">
      <c r="B155" s="74"/>
      <c r="C155" s="44" t="s">
        <v>216</v>
      </c>
      <c r="D155" s="68">
        <v>20</v>
      </c>
      <c r="E155" s="23">
        <f t="shared" si="10"/>
        <v>0</v>
      </c>
      <c r="F155" s="2"/>
    </row>
    <row r="156" spans="2:6" ht="15.75">
      <c r="B156" s="74"/>
      <c r="C156" s="44" t="s">
        <v>204</v>
      </c>
      <c r="D156" s="68">
        <v>6</v>
      </c>
      <c r="E156" s="23">
        <f t="shared" si="10"/>
        <v>0</v>
      </c>
      <c r="F156" s="2"/>
    </row>
    <row r="157" spans="2:6" ht="15.75">
      <c r="B157" s="74"/>
      <c r="C157" s="44" t="s">
        <v>205</v>
      </c>
      <c r="D157" s="68">
        <v>13</v>
      </c>
      <c r="E157" s="23">
        <f t="shared" si="10"/>
        <v>0</v>
      </c>
      <c r="F157" s="2"/>
    </row>
    <row r="158" spans="2:6" ht="15.75">
      <c r="B158" s="74"/>
      <c r="C158" s="44" t="s">
        <v>206</v>
      </c>
      <c r="D158" s="68">
        <v>42</v>
      </c>
      <c r="E158" s="23">
        <f t="shared" si="10"/>
        <v>0</v>
      </c>
      <c r="F158" s="2"/>
    </row>
    <row r="159" spans="2:6" ht="15.75">
      <c r="B159" s="74"/>
      <c r="C159" s="44" t="s">
        <v>148</v>
      </c>
      <c r="D159" s="68">
        <v>4</v>
      </c>
      <c r="E159" s="23">
        <f t="shared" si="10"/>
        <v>0</v>
      </c>
      <c r="F159" s="2"/>
    </row>
    <row r="160" spans="2:6" ht="15.75">
      <c r="B160" s="74"/>
      <c r="C160" s="44" t="s">
        <v>149</v>
      </c>
      <c r="D160" s="68">
        <v>13</v>
      </c>
      <c r="E160" s="23">
        <f>D160*F160</f>
        <v>0</v>
      </c>
      <c r="F160" s="2"/>
    </row>
    <row r="161" spans="2:6" ht="15.75">
      <c r="B161" s="74"/>
      <c r="C161" s="44" t="s">
        <v>207</v>
      </c>
      <c r="D161" s="68">
        <v>15</v>
      </c>
      <c r="E161" s="23">
        <f aca="true" t="shared" si="11" ref="E161:E166">D161*F161</f>
        <v>0</v>
      </c>
      <c r="F161" s="2"/>
    </row>
    <row r="162" spans="2:6" ht="15.75">
      <c r="B162" s="74"/>
      <c r="C162" s="44" t="s">
        <v>150</v>
      </c>
      <c r="D162" s="68">
        <v>1</v>
      </c>
      <c r="E162" s="23">
        <f t="shared" si="11"/>
        <v>0</v>
      </c>
      <c r="F162" s="2"/>
    </row>
    <row r="163" spans="2:6" ht="15.75">
      <c r="B163" s="74"/>
      <c r="C163" s="44" t="s">
        <v>151</v>
      </c>
      <c r="D163" s="68">
        <v>9</v>
      </c>
      <c r="E163" s="23">
        <f t="shared" si="11"/>
        <v>0</v>
      </c>
      <c r="F163" s="2"/>
    </row>
    <row r="164" spans="2:6" ht="15.75">
      <c r="B164" s="74"/>
      <c r="C164" s="44" t="s">
        <v>152</v>
      </c>
      <c r="D164" s="68">
        <v>1.5</v>
      </c>
      <c r="E164" s="23">
        <f t="shared" si="11"/>
        <v>0</v>
      </c>
      <c r="F164" s="2"/>
    </row>
    <row r="165" spans="2:6" ht="15.75">
      <c r="B165" s="74"/>
      <c r="C165" s="44" t="s">
        <v>153</v>
      </c>
      <c r="D165" s="68">
        <v>23</v>
      </c>
      <c r="E165" s="23">
        <f t="shared" si="11"/>
        <v>0</v>
      </c>
      <c r="F165" s="2"/>
    </row>
    <row r="166" spans="2:6" ht="15.75">
      <c r="B166" s="74"/>
      <c r="C166" s="44" t="s">
        <v>154</v>
      </c>
      <c r="D166" s="68">
        <v>2.5</v>
      </c>
      <c r="E166" s="23">
        <f t="shared" si="11"/>
        <v>0</v>
      </c>
      <c r="F166" s="2"/>
    </row>
    <row r="167" spans="2:6" ht="15.75">
      <c r="B167" s="74"/>
      <c r="C167" s="44" t="s">
        <v>155</v>
      </c>
      <c r="D167" s="68">
        <v>2</v>
      </c>
      <c r="E167" s="23">
        <f>D167*F167</f>
        <v>0</v>
      </c>
      <c r="F167" s="2"/>
    </row>
    <row r="168" spans="2:6" ht="25.5">
      <c r="B168" s="71"/>
      <c r="C168" s="29"/>
      <c r="D168" s="29"/>
      <c r="E168" s="59" t="s">
        <v>1</v>
      </c>
      <c r="F168" s="1" t="s">
        <v>80</v>
      </c>
    </row>
    <row r="169" spans="2:6" ht="39" customHeight="1">
      <c r="B169" s="64"/>
      <c r="C169" s="4"/>
      <c r="D169" s="4"/>
      <c r="E169" s="60">
        <f>SUM(E8:E167)</f>
        <v>0</v>
      </c>
      <c r="F169" s="61">
        <f>SUM(F8:F167)</f>
        <v>0</v>
      </c>
    </row>
    <row r="170" spans="2:6" s="52" customFormat="1" ht="15.75">
      <c r="B170" s="53"/>
      <c r="C170" s="54"/>
      <c r="D170" s="54"/>
      <c r="E170" s="55"/>
      <c r="F170" s="56"/>
    </row>
    <row r="171" spans="3:5" ht="30" customHeight="1">
      <c r="C171" s="134" t="s">
        <v>213</v>
      </c>
      <c r="D171" s="57"/>
      <c r="E171" s="58">
        <f>E169*95/100</f>
        <v>0</v>
      </c>
    </row>
    <row r="172" spans="3:6" ht="27" customHeight="1">
      <c r="C172" s="165" t="s">
        <v>218</v>
      </c>
      <c r="D172" s="136" t="s">
        <v>217</v>
      </c>
      <c r="E172" s="135">
        <f>E171+5</f>
        <v>5</v>
      </c>
      <c r="F172" s="35"/>
    </row>
    <row r="173" ht="13.5" thickBot="1"/>
    <row r="174" spans="2:9" ht="20.25" customHeight="1">
      <c r="B174" s="149" t="s">
        <v>156</v>
      </c>
      <c r="C174" s="150"/>
      <c r="D174" s="12" t="s">
        <v>0</v>
      </c>
      <c r="E174" s="13"/>
      <c r="F174" s="36"/>
      <c r="G174" s="152" t="s">
        <v>197</v>
      </c>
      <c r="H174" s="152"/>
      <c r="I174" s="152"/>
    </row>
    <row r="175" spans="2:9" ht="19.5" customHeight="1">
      <c r="B175" s="151"/>
      <c r="C175" s="151"/>
      <c r="D175" s="12" t="s">
        <v>6</v>
      </c>
      <c r="E175" s="13"/>
      <c r="F175" s="36"/>
      <c r="G175" s="127" t="s">
        <v>195</v>
      </c>
      <c r="H175" s="128" t="s">
        <v>163</v>
      </c>
      <c r="I175" s="129" t="s">
        <v>164</v>
      </c>
    </row>
    <row r="176" spans="4:9" ht="16.5" customHeight="1">
      <c r="D176" s="12" t="s">
        <v>9</v>
      </c>
      <c r="E176" s="13"/>
      <c r="F176" s="36"/>
      <c r="G176" s="130" t="s">
        <v>165</v>
      </c>
      <c r="H176" s="123" t="s">
        <v>168</v>
      </c>
      <c r="I176" s="123" t="s">
        <v>171</v>
      </c>
    </row>
    <row r="177" spans="4:9" ht="12.75" customHeight="1">
      <c r="D177" s="10"/>
      <c r="F177" s="36"/>
      <c r="G177" s="120" t="s">
        <v>166</v>
      </c>
      <c r="H177" s="120" t="s">
        <v>169</v>
      </c>
      <c r="I177" s="120" t="s">
        <v>172</v>
      </c>
    </row>
    <row r="178" spans="2:9" ht="15">
      <c r="B178" s="9" t="s">
        <v>5</v>
      </c>
      <c r="C178" s="66"/>
      <c r="D178" s="12" t="s">
        <v>11</v>
      </c>
      <c r="E178" s="18"/>
      <c r="F178" s="37"/>
      <c r="G178" s="121" t="s">
        <v>167</v>
      </c>
      <c r="H178" s="121" t="s">
        <v>170</v>
      </c>
      <c r="I178" s="126" t="s">
        <v>173</v>
      </c>
    </row>
    <row r="179" spans="4:9" ht="12.75">
      <c r="D179" s="19" t="s">
        <v>10</v>
      </c>
      <c r="E179" s="94"/>
      <c r="F179" s="37"/>
      <c r="G179" s="130" t="s">
        <v>174</v>
      </c>
      <c r="H179" s="123" t="s">
        <v>177</v>
      </c>
      <c r="I179" s="125" t="s">
        <v>180</v>
      </c>
    </row>
    <row r="180" spans="2:9" ht="19.5" customHeight="1">
      <c r="B180" s="11"/>
      <c r="C180" s="156" t="s">
        <v>12</v>
      </c>
      <c r="D180" s="156"/>
      <c r="F180" s="37"/>
      <c r="G180" s="120" t="s">
        <v>175</v>
      </c>
      <c r="H180" s="120" t="s">
        <v>178</v>
      </c>
      <c r="I180" s="118"/>
    </row>
    <row r="181" spans="2:9" ht="40.5" customHeight="1">
      <c r="B181" s="8"/>
      <c r="C181" s="14" t="s">
        <v>13</v>
      </c>
      <c r="D181" s="63" t="s">
        <v>17</v>
      </c>
      <c r="E181" s="40"/>
      <c r="F181" s="38"/>
      <c r="G181" s="121" t="s">
        <v>176</v>
      </c>
      <c r="H181" s="121" t="s">
        <v>179</v>
      </c>
      <c r="I181" s="119"/>
    </row>
    <row r="182" spans="7:9" ht="11.25" customHeight="1" thickBot="1">
      <c r="G182" s="130" t="s">
        <v>181</v>
      </c>
      <c r="H182" s="123" t="s">
        <v>184</v>
      </c>
      <c r="I182" s="125" t="s">
        <v>180</v>
      </c>
    </row>
    <row r="183" spans="2:9" ht="14.25" customHeight="1" thickTop="1">
      <c r="B183" s="146" t="s">
        <v>157</v>
      </c>
      <c r="C183" s="147"/>
      <c r="D183" s="147"/>
      <c r="E183" s="148"/>
      <c r="G183" s="120" t="s">
        <v>182</v>
      </c>
      <c r="H183" s="120" t="s">
        <v>185</v>
      </c>
      <c r="I183" s="120"/>
    </row>
    <row r="184" spans="2:9" ht="15" customHeight="1">
      <c r="B184" s="30" t="s">
        <v>14</v>
      </c>
      <c r="C184" s="157" t="s">
        <v>158</v>
      </c>
      <c r="D184" s="157"/>
      <c r="E184" s="20"/>
      <c r="G184" s="121" t="s">
        <v>183</v>
      </c>
      <c r="H184" s="121" t="s">
        <v>196</v>
      </c>
      <c r="I184" s="121"/>
    </row>
    <row r="185" spans="2:9" ht="15" customHeight="1">
      <c r="B185" s="15"/>
      <c r="C185" s="157" t="s">
        <v>159</v>
      </c>
      <c r="D185" s="157"/>
      <c r="E185" s="20"/>
      <c r="G185" s="131" t="s">
        <v>186</v>
      </c>
      <c r="H185" s="123" t="s">
        <v>189</v>
      </c>
      <c r="I185" s="123" t="s">
        <v>192</v>
      </c>
    </row>
    <row r="186" spans="2:9" ht="15" customHeight="1" thickBot="1">
      <c r="B186" s="16"/>
      <c r="C186" s="158" t="s">
        <v>160</v>
      </c>
      <c r="D186" s="158"/>
      <c r="E186" s="21"/>
      <c r="G186" s="124" t="s">
        <v>187</v>
      </c>
      <c r="H186" s="120" t="s">
        <v>190</v>
      </c>
      <c r="I186" s="120" t="s">
        <v>193</v>
      </c>
    </row>
    <row r="187" spans="7:9" ht="16.5" customHeight="1" thickBot="1" thickTop="1">
      <c r="G187" s="122" t="s">
        <v>188</v>
      </c>
      <c r="H187" s="121" t="s">
        <v>191</v>
      </c>
      <c r="I187" s="126" t="s">
        <v>194</v>
      </c>
    </row>
    <row r="188" spans="3:5" s="17" customFormat="1" ht="18" customHeight="1" thickTop="1">
      <c r="C188" s="159" t="s">
        <v>7</v>
      </c>
      <c r="D188" s="160"/>
      <c r="E188" s="161"/>
    </row>
    <row r="189" spans="3:5" s="17" customFormat="1" ht="18.75" customHeight="1">
      <c r="C189" s="162" t="s">
        <v>81</v>
      </c>
      <c r="D189" s="163"/>
      <c r="E189" s="164"/>
    </row>
    <row r="190" spans="3:5" s="17" customFormat="1" ht="16.5" customHeight="1" thickBot="1">
      <c r="C190" s="153" t="s">
        <v>8</v>
      </c>
      <c r="D190" s="154"/>
      <c r="E190" s="155"/>
    </row>
    <row r="191" ht="13.5" thickTop="1"/>
  </sheetData>
  <sheetProtection/>
  <mergeCells count="14">
    <mergeCell ref="G174:I174"/>
    <mergeCell ref="C190:E190"/>
    <mergeCell ref="C180:D180"/>
    <mergeCell ref="C184:D184"/>
    <mergeCell ref="C185:D185"/>
    <mergeCell ref="C186:D186"/>
    <mergeCell ref="C188:E188"/>
    <mergeCell ref="C189:E189"/>
    <mergeCell ref="C1:E1"/>
    <mergeCell ref="C2:E2"/>
    <mergeCell ref="C3:E3"/>
    <mergeCell ref="B183:E183"/>
    <mergeCell ref="B174:C174"/>
    <mergeCell ref="B175:C17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 Raets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Natuurpunt Waasland</dc:creator>
  <cp:keywords/>
  <dc:description/>
  <cp:lastModifiedBy>Natuurpunt WAL</cp:lastModifiedBy>
  <cp:lastPrinted>2009-09-11T15:12:07Z</cp:lastPrinted>
  <dcterms:created xsi:type="dcterms:W3CDTF">2006-08-31T13:14:40Z</dcterms:created>
  <dcterms:modified xsi:type="dcterms:W3CDTF">2020-10-12T09:11:13Z</dcterms:modified>
  <cp:category/>
  <cp:version/>
  <cp:contentType/>
  <cp:contentStatus/>
</cp:coreProperties>
</file>